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B195" i="1"/>
  <c r="A195"/>
  <c r="J194"/>
  <c r="I194"/>
  <c r="H194"/>
  <c r="G194"/>
  <c r="F194"/>
  <c r="B185"/>
  <c r="A185"/>
  <c r="L184"/>
  <c r="L195" s="1"/>
  <c r="J184"/>
  <c r="I184"/>
  <c r="H184"/>
  <c r="G184"/>
  <c r="F184"/>
  <c r="F195" s="1"/>
  <c r="B176"/>
  <c r="A176"/>
  <c r="J175"/>
  <c r="I175"/>
  <c r="H175"/>
  <c r="G175"/>
  <c r="F175"/>
  <c r="B166"/>
  <c r="A166"/>
  <c r="L165"/>
  <c r="L176" s="1"/>
  <c r="J165"/>
  <c r="I165"/>
  <c r="H165"/>
  <c r="G165"/>
  <c r="F165"/>
  <c r="B157"/>
  <c r="A157"/>
  <c r="J156"/>
  <c r="I156"/>
  <c r="H156"/>
  <c r="G156"/>
  <c r="F156"/>
  <c r="B147"/>
  <c r="A147"/>
  <c r="L146"/>
  <c r="L157" s="1"/>
  <c r="J146"/>
  <c r="I146"/>
  <c r="H146"/>
  <c r="G146"/>
  <c r="F146"/>
  <c r="B138"/>
  <c r="A138"/>
  <c r="J137"/>
  <c r="I137"/>
  <c r="H137"/>
  <c r="G137"/>
  <c r="F137"/>
  <c r="B128"/>
  <c r="A128"/>
  <c r="L127"/>
  <c r="L138" s="1"/>
  <c r="J127"/>
  <c r="I127"/>
  <c r="H127"/>
  <c r="G127"/>
  <c r="F127"/>
  <c r="B119"/>
  <c r="A119"/>
  <c r="J118"/>
  <c r="I118"/>
  <c r="H118"/>
  <c r="G118"/>
  <c r="F118"/>
  <c r="B109"/>
  <c r="A109"/>
  <c r="L108"/>
  <c r="L119" s="1"/>
  <c r="J108"/>
  <c r="I108"/>
  <c r="H108"/>
  <c r="G108"/>
  <c r="F108"/>
  <c r="B100"/>
  <c r="A100"/>
  <c r="J99"/>
  <c r="I99"/>
  <c r="H99"/>
  <c r="G99"/>
  <c r="F99"/>
  <c r="B90"/>
  <c r="A90"/>
  <c r="L89"/>
  <c r="L100" s="1"/>
  <c r="J89"/>
  <c r="I89"/>
  <c r="H89"/>
  <c r="G89"/>
  <c r="F89"/>
  <c r="B81"/>
  <c r="A81"/>
  <c r="J80"/>
  <c r="I80"/>
  <c r="H80"/>
  <c r="G80"/>
  <c r="F80"/>
  <c r="B71"/>
  <c r="A71"/>
  <c r="L70"/>
  <c r="L81" s="1"/>
  <c r="J70"/>
  <c r="I70"/>
  <c r="H70"/>
  <c r="G70"/>
  <c r="F70"/>
  <c r="B62"/>
  <c r="A62"/>
  <c r="J61"/>
  <c r="I61"/>
  <c r="H61"/>
  <c r="G61"/>
  <c r="F61"/>
  <c r="B52"/>
  <c r="A52"/>
  <c r="L51"/>
  <c r="L62" s="1"/>
  <c r="J51"/>
  <c r="I51"/>
  <c r="H51"/>
  <c r="G51"/>
  <c r="F51"/>
  <c r="B43"/>
  <c r="A43"/>
  <c r="J42"/>
  <c r="I42"/>
  <c r="H42"/>
  <c r="G42"/>
  <c r="F42"/>
  <c r="B33"/>
  <c r="A33"/>
  <c r="L32"/>
  <c r="L43" s="1"/>
  <c r="J32"/>
  <c r="I32"/>
  <c r="H32"/>
  <c r="G32"/>
  <c r="F32"/>
  <c r="B24"/>
  <c r="A24"/>
  <c r="J23"/>
  <c r="I23"/>
  <c r="H23"/>
  <c r="G23"/>
  <c r="F23"/>
  <c r="L13"/>
  <c r="L24" s="1"/>
  <c r="J13"/>
  <c r="I13"/>
  <c r="H13"/>
  <c r="G13"/>
  <c r="F13"/>
  <c r="L196" l="1"/>
  <c r="J195"/>
  <c r="F157"/>
  <c r="F138"/>
  <c r="J81"/>
  <c r="F62"/>
  <c r="G195"/>
  <c r="H195"/>
  <c r="I195"/>
  <c r="J176"/>
  <c r="G176"/>
  <c r="I176"/>
  <c r="H176"/>
  <c r="F176"/>
  <c r="G157"/>
  <c r="J157"/>
  <c r="I157"/>
  <c r="H157"/>
  <c r="H138"/>
  <c r="G138"/>
  <c r="J138"/>
  <c r="I138"/>
  <c r="H119"/>
  <c r="F119"/>
  <c r="I119"/>
  <c r="G119"/>
  <c r="J119"/>
  <c r="J100"/>
  <c r="I100"/>
  <c r="H100"/>
  <c r="G100"/>
  <c r="F100"/>
  <c r="I81"/>
  <c r="H81"/>
  <c r="G81"/>
  <c r="F81"/>
  <c r="G62"/>
  <c r="H62"/>
  <c r="J62"/>
  <c r="I62"/>
  <c r="J43"/>
  <c r="F43"/>
  <c r="I43"/>
  <c r="H43"/>
  <c r="G43"/>
  <c r="J24"/>
  <c r="H24"/>
  <c r="G24"/>
  <c r="I24"/>
  <c r="F24"/>
  <c r="J196" l="1"/>
  <c r="F196"/>
  <c r="I196"/>
  <c r="H196"/>
  <c r="G196"/>
</calcChain>
</file>

<file path=xl/sharedStrings.xml><?xml version="1.0" encoding="utf-8"?>
<sst xmlns="http://schemas.openxmlformats.org/spreadsheetml/2006/main" count="254" uniqueCount="87">
  <si>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</si>
  <si>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</si>
  <si>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</si>
  <si>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</si>
  <si>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</si>
  <si>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</si>
  <si>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</si>
  <si>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</si>
  <si>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</si>
  <si>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</si>
  <si>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</si>
  <si>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</si>
  <si>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</si>
  <si>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</si>
  <si>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</si>
  <si>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</si>
  <si>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</si>
  <si>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</si>
  <si>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</si>
  <si>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</si>
  <si>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</si>
  <si>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</si>
  <si>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</si>
  <si>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</si>
  <si>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</si>
  <si>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</si>
  <si>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</si>
  <si>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</si>
  <si>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</si>
  <si>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</si>
  <si>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</si>
  <si>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</si>
  <si>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</si>
  <si>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</si>
  <si>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</si>
  <si>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</si>
  <si>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</si>
  <si>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</si>
  <si>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</si>
  <si>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</si>
  <si>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Хлеб ржаной</t>
  </si>
  <si>
    <t>Жаркое по-домашнему</t>
  </si>
  <si>
    <t>Компот из изюма</t>
  </si>
  <si>
    <t>Котлета рыбная</t>
  </si>
  <si>
    <t>Пюре картофельное</t>
  </si>
  <si>
    <t>сладкое</t>
  </si>
  <si>
    <t>Вафли</t>
  </si>
  <si>
    <t>Оладьи из печени</t>
  </si>
  <si>
    <t>Макароны отварные</t>
  </si>
  <si>
    <t>Печенье сахарное</t>
  </si>
  <si>
    <t>фрукт</t>
  </si>
  <si>
    <t>Рис отварной</t>
  </si>
  <si>
    <t>Кучер С.Н.</t>
  </si>
  <si>
    <t>директор</t>
  </si>
  <si>
    <t>Суп крестьянский (рисовый)</t>
  </si>
  <si>
    <t>Гуляш куриный</t>
  </si>
  <si>
    <t>Компот из сухофруктов</t>
  </si>
  <si>
    <t>Голень отварная</t>
  </si>
  <si>
    <t>зеленый горошек</t>
  </si>
  <si>
    <t>Чай</t>
  </si>
  <si>
    <t>Сладкое</t>
  </si>
  <si>
    <t>Пряник</t>
  </si>
  <si>
    <t>Борщ со свежей капустой</t>
  </si>
  <si>
    <t>Рыба припущенная</t>
  </si>
  <si>
    <t>Кукуруза</t>
  </si>
  <si>
    <t>Суп гороховый</t>
  </si>
  <si>
    <t>Греча отварная</t>
  </si>
  <si>
    <t>Фрикадельки куриные</t>
  </si>
  <si>
    <t xml:space="preserve">Сок </t>
  </si>
  <si>
    <t>Уха из трески</t>
  </si>
  <si>
    <t>Помидор</t>
  </si>
  <si>
    <t>Компот из яблок</t>
  </si>
  <si>
    <t>Суп на курином бульоне фасолевый</t>
  </si>
  <si>
    <t>Котлета куриная</t>
  </si>
  <si>
    <t>Компот из кураги</t>
  </si>
  <si>
    <t>Щи из свежей капусты</t>
  </si>
  <si>
    <t>Гуляш</t>
  </si>
  <si>
    <t>Чай с лимоном</t>
  </si>
  <si>
    <t>Огурец соленый</t>
  </si>
  <si>
    <t>Суп крестьянский</t>
  </si>
  <si>
    <t>Картофельное пюре</t>
  </si>
  <si>
    <t>Салат из помидоров</t>
  </si>
  <si>
    <t>Суп с вермишелью</t>
  </si>
  <si>
    <t>Творожная запеканка с повидлом</t>
  </si>
  <si>
    <t>Мандарины</t>
  </si>
  <si>
    <t>Компот из  яблок с лимоном</t>
  </si>
  <si>
    <t>Рассольник ленинградский со сметаной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</si>
</sst>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02">
    <xf numFmtId="0" fontId="0" fillId="0" borderId="0" xfId="0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7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7" fillId="0" borderId="0" xfId="0" applyFont="1" applyAlignment="1">
      <alignment horizontal="right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10" fillId="0" borderId="2" xfId="0" applyFont="1" applyBorder="1" applyAlignment="1" applyProtection="1">
      <alignment horizontal="right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0" fillId="0" borderId="14" xfId="0" applyBorder="1"/>
    <xf numFmtId="0" fontId="7" fillId="0" borderId="16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7" xfId="0" applyFont="1" applyBorder="1" applyAlignment="1">
      <alignment horizontal="center" vertical="top" wrapText="1"/>
    </xf>
    <xf numFmtId="0" fontId="7" fillId="0" borderId="19" xfId="0" applyFont="1" applyBorder="1" applyAlignment="1">
      <alignment horizontal="center"/>
    </xf>
    <xf numFmtId="0" fontId="7" fillId="0" borderId="9" xfId="0" applyFont="1" applyBorder="1"/>
    <xf numFmtId="0" fontId="7" fillId="0" borderId="10" xfId="0" applyFont="1" applyBorder="1"/>
    <xf numFmtId="0" fontId="7" fillId="3" borderId="20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vertical="top" wrapText="1"/>
    </xf>
    <xf numFmtId="0" fontId="7" fillId="3" borderId="3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7" fillId="2" borderId="2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0" fontId="7" fillId="2" borderId="15" xfId="0" applyFont="1" applyFill="1" applyBorder="1" applyAlignment="1" applyProtection="1">
      <alignment horizontal="center" vertical="top" wrapText="1"/>
      <protection locked="0"/>
    </xf>
    <xf numFmtId="0" fontId="7" fillId="2" borderId="2" xfId="0" applyFont="1" applyFill="1" applyBorder="1" applyAlignment="1" applyProtection="1">
      <alignment vertical="top" wrapText="1"/>
      <protection locked="0"/>
    </xf>
    <xf numFmtId="0" fontId="7" fillId="2" borderId="2" xfId="0" applyFont="1" applyFill="1" applyBorder="1" applyAlignment="1" applyProtection="1">
      <alignment horizontal="center" vertical="top" wrapText="1"/>
      <protection locked="0"/>
    </xf>
    <xf numFmtId="0" fontId="7" fillId="2" borderId="17" xfId="0" applyFont="1" applyFill="1" applyBorder="1" applyAlignment="1" applyProtection="1">
      <alignment horizontal="center" vertical="top" wrapText="1"/>
      <protection locked="0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left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Protection="1">
      <protection locked="0"/>
    </xf>
    <xf numFmtId="0" fontId="0" fillId="0" borderId="23" xfId="0" applyBorder="1"/>
    <xf numFmtId="0" fontId="7" fillId="2" borderId="24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/>
    <xf numFmtId="0" fontId="0" fillId="4" borderId="2" xfId="0" applyFill="1" applyBorder="1" applyAlignment="1">
      <alignment horizontal="center"/>
    </xf>
    <xf numFmtId="0" fontId="18" fillId="4" borderId="2" xfId="0" applyFont="1" applyFill="1" applyBorder="1"/>
    <xf numFmtId="0" fontId="18" fillId="4" borderId="2" xfId="0" applyFont="1" applyFill="1" applyBorder="1" applyAlignment="1">
      <alignment horizontal="center"/>
    </xf>
    <xf numFmtId="0" fontId="0" fillId="4" borderId="2" xfId="0" applyFill="1" applyBorder="1" applyAlignment="1" applyProtection="1">
      <alignment wrapText="1"/>
      <protection locked="0"/>
    </xf>
    <xf numFmtId="0" fontId="16" fillId="4" borderId="0" xfId="0" applyFont="1" applyFill="1"/>
    <xf numFmtId="1" fontId="19" fillId="4" borderId="5" xfId="0" applyNumberFormat="1" applyFont="1" applyFill="1" applyBorder="1" applyAlignment="1" applyProtection="1">
      <alignment horizontal="center"/>
      <protection locked="0"/>
    </xf>
    <xf numFmtId="1" fontId="0" fillId="4" borderId="2" xfId="0" applyNumberFormat="1" applyFont="1" applyFill="1" applyBorder="1" applyAlignment="1" applyProtection="1">
      <alignment horizontal="center"/>
      <protection locked="0"/>
    </xf>
    <xf numFmtId="0" fontId="20" fillId="4" borderId="4" xfId="0" applyFont="1" applyFill="1" applyBorder="1"/>
    <xf numFmtId="0" fontId="19" fillId="4" borderId="2" xfId="0" applyFont="1" applyFill="1" applyBorder="1" applyAlignment="1" applyProtection="1">
      <alignment wrapText="1"/>
      <protection locked="0"/>
    </xf>
    <xf numFmtId="1" fontId="19" fillId="4" borderId="2" xfId="0" applyNumberFormat="1" applyFont="1" applyFill="1" applyBorder="1" applyAlignment="1" applyProtection="1">
      <alignment horizontal="center"/>
      <protection locked="0"/>
    </xf>
    <xf numFmtId="0" fontId="20" fillId="4" borderId="25" xfId="0" applyFont="1" applyFill="1" applyBorder="1" applyAlignment="1">
      <alignment horizontal="center" wrapText="1"/>
    </xf>
    <xf numFmtId="1" fontId="0" fillId="4" borderId="5" xfId="0" applyNumberFormat="1" applyFill="1" applyBorder="1" applyAlignment="1" applyProtection="1">
      <alignment horizontal="center"/>
      <protection locked="0"/>
    </xf>
    <xf numFmtId="1" fontId="0" fillId="4" borderId="5" xfId="0" applyNumberFormat="1" applyFont="1" applyFill="1" applyBorder="1" applyAlignment="1" applyProtection="1">
      <alignment horizontal="center"/>
      <protection locked="0"/>
    </xf>
    <xf numFmtId="0" fontId="19" fillId="4" borderId="0" xfId="0" applyFont="1" applyFill="1"/>
    <xf numFmtId="0" fontId="16" fillId="4" borderId="5" xfId="0" applyFont="1" applyFill="1" applyBorder="1"/>
    <xf numFmtId="0" fontId="16" fillId="4" borderId="4" xfId="0" applyFont="1" applyFill="1" applyBorder="1"/>
    <xf numFmtId="0" fontId="19" fillId="4" borderId="2" xfId="0" applyFont="1" applyFill="1" applyBorder="1" applyAlignment="1">
      <alignment vertical="top" wrapText="1"/>
    </xf>
    <xf numFmtId="0" fontId="19" fillId="4" borderId="2" xfId="0" applyFont="1" applyFill="1" applyBorder="1"/>
    <xf numFmtId="0" fontId="21" fillId="4" borderId="2" xfId="0" applyFont="1" applyFill="1" applyBorder="1"/>
    <xf numFmtId="1" fontId="4" fillId="4" borderId="2" xfId="0" applyNumberFormat="1" applyFont="1" applyFill="1" applyBorder="1" applyAlignment="1" applyProtection="1">
      <alignment horizontal="center"/>
      <protection locked="0"/>
    </xf>
    <xf numFmtId="1" fontId="19" fillId="4" borderId="24" xfId="0" applyNumberFormat="1" applyFont="1" applyFill="1" applyBorder="1" applyAlignment="1" applyProtection="1">
      <alignment horizontal="center"/>
      <protection locked="0"/>
    </xf>
    <xf numFmtId="0" fontId="19" fillId="4" borderId="2" xfId="0" applyFont="1" applyFill="1" applyBorder="1" applyAlignment="1">
      <alignment horizontal="center"/>
    </xf>
    <xf numFmtId="0" fontId="19" fillId="4" borderId="2" xfId="0" applyFont="1" applyFill="1" applyBorder="1" applyAlignment="1">
      <alignment horizontal="left"/>
    </xf>
    <xf numFmtId="0" fontId="18" fillId="4" borderId="0" xfId="0" applyFont="1" applyFill="1"/>
    <xf numFmtId="0" fontId="20" fillId="4" borderId="2" xfId="0" applyFont="1" applyFill="1" applyBorder="1" applyAlignment="1" applyProtection="1">
      <alignment wrapText="1"/>
      <protection locked="0"/>
    </xf>
    <xf numFmtId="0" fontId="4" fillId="0" borderId="2" xfId="0" applyFont="1" applyBorder="1"/>
    <xf numFmtId="0" fontId="17" fillId="2" borderId="4" xfId="0" applyFont="1" applyFill="1" applyBorder="1" applyAlignment="1" applyProtection="1">
      <alignment vertical="top" wrapText="1"/>
      <protection locked="0"/>
    </xf>
    <xf numFmtId="0" fontId="18" fillId="4" borderId="2" xfId="0" applyFont="1" applyFill="1" applyBorder="1" applyAlignment="1">
      <alignment vertical="top" wrapText="1"/>
    </xf>
    <xf numFmtId="0" fontId="16" fillId="4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Protection="1">
      <protection locked="0"/>
    </xf>
    <xf numFmtId="0" fontId="19" fillId="4" borderId="0" xfId="0" applyFont="1" applyFill="1" applyAlignment="1">
      <alignment horizontal="left" vertical="center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16" fillId="4" borderId="2" xfId="0" applyFont="1" applyFill="1" applyBorder="1" applyAlignment="1">
      <alignment vertical="top" wrapText="1"/>
    </xf>
    <xf numFmtId="0" fontId="19" fillId="4" borderId="2" xfId="0" applyFont="1" applyFill="1" applyBorder="1" applyAlignment="1">
      <alignment horizontal="left" vertical="center"/>
    </xf>
    <xf numFmtId="0" fontId="3" fillId="2" borderId="2" xfId="0" applyFont="1" applyFill="1" applyBorder="1" applyProtection="1">
      <protection locked="0"/>
    </xf>
    <xf numFmtId="0" fontId="2" fillId="2" borderId="2" xfId="1" applyBorder="1" applyAlignment="1" applyProtection="1">
      <alignment vertical="top" wrapText="1"/>
      <protection locked="0"/>
    </xf>
    <xf numFmtId="0" fontId="2" fillId="2" borderId="2" xfId="1" applyBorder="1"/>
    <xf numFmtId="0" fontId="1" fillId="2" borderId="2" xfId="1" applyFont="1" applyBorder="1"/>
    <xf numFmtId="0" fontId="7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left" wrapText="1"/>
      <protection locked="0"/>
    </xf>
    <xf numFmtId="0" fontId="11" fillId="3" borderId="21" xfId="0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</cellXfs>
  <cellStyles count="2">
    <cellStyle name="20% - Акцент4" xfId="1" builtinId="42"/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98" activePane="bottomRight" state="frozen"/>
      <selection pane="topRight" activeCell="E1" sqref="E1"/>
      <selection pane="bottomLeft" activeCell="A6" sqref="A6"/>
      <selection pane="bottomRight" activeCell="F94" sqref="F94"/>
    </sheetView>
  </sheetViews>
  <sheetFormatPr defaultColWidth="9.125" defaultRowHeight="12.75"/>
  <cols>
    <col min="1" max="1" width="4.75" style="2" customWidth="1"/>
    <col min="2" max="2" width="5.25" style="2" customWidth="1"/>
    <col min="3" max="3" width="9.125" style="1"/>
    <col min="4" max="4" width="11.625" style="1" customWidth="1"/>
    <col min="5" max="5" width="52.625" style="2" customWidth="1"/>
    <col min="6" max="6" width="9.25" style="2" customWidth="1"/>
    <col min="7" max="7" width="10" style="2" customWidth="1"/>
    <col min="8" max="8" width="7.625" style="2" customWidth="1"/>
    <col min="9" max="9" width="6.875" style="2" customWidth="1"/>
    <col min="10" max="10" width="8.125" style="2" customWidth="1"/>
    <col min="11" max="11" width="10" style="2" customWidth="1"/>
    <col min="12" max="16384" width="9.125" style="2"/>
  </cols>
  <sheetData>
    <row r="1" spans="1:12" ht="14.25">
      <c r="A1" s="1" t="s">
        <v>7</v>
      </c>
      <c r="C1" s="96"/>
      <c r="D1" s="97"/>
      <c r="E1" s="97"/>
      <c r="F1" s="12" t="s">
        <v>16</v>
      </c>
      <c r="G1" s="2" t="s">
        <v>17</v>
      </c>
      <c r="H1" s="98" t="s">
        <v>53</v>
      </c>
      <c r="I1" s="98"/>
      <c r="J1" s="98"/>
      <c r="K1" s="98"/>
    </row>
    <row r="2" spans="1:12" ht="18">
      <c r="A2" s="35" t="s">
        <v>6</v>
      </c>
      <c r="C2" s="2"/>
      <c r="G2" s="2" t="s">
        <v>18</v>
      </c>
      <c r="H2" s="98" t="s">
        <v>52</v>
      </c>
      <c r="I2" s="98"/>
      <c r="J2" s="98"/>
      <c r="K2" s="98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25">
      <c r="A11" s="23"/>
      <c r="B11" s="15"/>
      <c r="C11" s="11"/>
      <c r="D11" s="6"/>
      <c r="E11" s="93"/>
      <c r="F11" s="43"/>
      <c r="G11" s="43"/>
      <c r="H11" s="43"/>
      <c r="I11" s="43"/>
      <c r="J11" s="43"/>
      <c r="K11" s="44"/>
      <c r="L11" s="43"/>
    </row>
    <row r="12" spans="1:12" ht="14.25">
      <c r="A12" s="23"/>
      <c r="B12" s="15"/>
      <c r="C12" s="11"/>
      <c r="D12" s="6"/>
      <c r="E12" s="93"/>
      <c r="F12" s="43"/>
      <c r="G12" s="43"/>
      <c r="H12" s="43"/>
      <c r="I12" s="43"/>
      <c r="J12" s="43"/>
      <c r="K12" s="44"/>
      <c r="L12" s="43"/>
    </row>
    <row r="13" spans="1:12" ht="14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25">
      <c r="A14" s="23"/>
      <c r="B14" s="15"/>
      <c r="C14" s="11"/>
      <c r="D14" s="53" t="s">
        <v>26</v>
      </c>
      <c r="E14" s="94"/>
      <c r="F14" s="54"/>
      <c r="G14" s="43"/>
      <c r="H14" s="43"/>
      <c r="I14" s="43"/>
      <c r="J14" s="43"/>
      <c r="K14" s="44"/>
      <c r="L14" s="43"/>
    </row>
    <row r="15" spans="1:12" ht="14.25">
      <c r="A15" s="23"/>
      <c r="B15" s="15"/>
      <c r="C15" s="11"/>
      <c r="D15" s="53" t="s">
        <v>27</v>
      </c>
      <c r="E15" s="95" t="s">
        <v>54</v>
      </c>
      <c r="F15" s="56">
        <v>250</v>
      </c>
      <c r="G15" s="43">
        <v>2.31</v>
      </c>
      <c r="H15" s="43">
        <v>7.74</v>
      </c>
      <c r="I15" s="43">
        <v>15.43</v>
      </c>
      <c r="J15" s="43">
        <v>140.59</v>
      </c>
      <c r="K15" s="44"/>
      <c r="L15" s="43"/>
    </row>
    <row r="16" spans="1:12" ht="14.25">
      <c r="A16" s="23"/>
      <c r="B16" s="15"/>
      <c r="C16" s="11"/>
      <c r="D16" s="53" t="s">
        <v>28</v>
      </c>
      <c r="E16" s="95" t="s">
        <v>55</v>
      </c>
      <c r="F16" s="56">
        <v>100</v>
      </c>
      <c r="G16" s="43">
        <v>14</v>
      </c>
      <c r="H16" s="43">
        <v>14.3</v>
      </c>
      <c r="I16" s="43">
        <v>7.44</v>
      </c>
      <c r="J16" s="43">
        <v>168.2</v>
      </c>
      <c r="K16" s="44"/>
      <c r="L16" s="43"/>
    </row>
    <row r="17" spans="1:12" ht="14.25">
      <c r="A17" s="23"/>
      <c r="B17" s="15"/>
      <c r="C17" s="11"/>
      <c r="D17" s="53" t="s">
        <v>29</v>
      </c>
      <c r="E17" s="57" t="s">
        <v>39</v>
      </c>
      <c r="F17" s="58">
        <v>150</v>
      </c>
      <c r="G17" s="43">
        <v>5.8</v>
      </c>
      <c r="H17" s="43">
        <v>0.8</v>
      </c>
      <c r="I17" s="43">
        <v>31</v>
      </c>
      <c r="J17" s="43">
        <v>179</v>
      </c>
      <c r="K17" s="44"/>
      <c r="L17" s="43"/>
    </row>
    <row r="18" spans="1:12" ht="15">
      <c r="A18" s="23"/>
      <c r="B18" s="15"/>
      <c r="C18" s="11"/>
      <c r="D18" s="53" t="s">
        <v>30</v>
      </c>
      <c r="E18" s="60" t="s">
        <v>56</v>
      </c>
      <c r="F18" s="61">
        <v>200</v>
      </c>
      <c r="G18" s="43">
        <v>0.6</v>
      </c>
      <c r="H18" s="43"/>
      <c r="I18" s="43">
        <v>15.3</v>
      </c>
      <c r="J18" s="43">
        <v>128</v>
      </c>
      <c r="K18" s="44"/>
      <c r="L18" s="43"/>
    </row>
    <row r="19" spans="1:12" ht="14.25">
      <c r="A19" s="23"/>
      <c r="B19" s="15"/>
      <c r="C19" s="11"/>
      <c r="D19" s="53" t="s">
        <v>45</v>
      </c>
      <c r="E19" s="59"/>
      <c r="F19" s="62"/>
      <c r="G19" s="43"/>
      <c r="H19" s="43"/>
      <c r="I19" s="43"/>
      <c r="J19" s="43"/>
      <c r="K19" s="44"/>
      <c r="L19" s="43"/>
    </row>
    <row r="20" spans="1:12" ht="14.25">
      <c r="A20" s="23"/>
      <c r="B20" s="15"/>
      <c r="C20" s="11"/>
      <c r="D20" s="53" t="s">
        <v>32</v>
      </c>
      <c r="E20" s="55" t="s">
        <v>40</v>
      </c>
      <c r="F20" s="62">
        <v>40</v>
      </c>
      <c r="G20" s="43">
        <v>1.9</v>
      </c>
      <c r="H20" s="43"/>
      <c r="I20" s="43">
        <v>15.3</v>
      </c>
      <c r="J20" s="43">
        <v>91</v>
      </c>
      <c r="K20" s="44"/>
      <c r="L20" s="43"/>
    </row>
    <row r="21" spans="1:12" ht="14.25">
      <c r="A21" s="23"/>
      <c r="B21" s="15"/>
      <c r="C21" s="11"/>
      <c r="D21" s="52" t="s">
        <v>24</v>
      </c>
      <c r="E21" s="51"/>
      <c r="F21" s="43"/>
      <c r="G21" s="43"/>
      <c r="H21" s="43"/>
      <c r="I21" s="43"/>
      <c r="J21" s="43"/>
      <c r="K21" s="44"/>
      <c r="L21" s="43"/>
    </row>
    <row r="22" spans="1:12" ht="14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25">
      <c r="A23" s="24"/>
      <c r="B23" s="17"/>
      <c r="C23" s="8"/>
      <c r="D23" s="18" t="s">
        <v>33</v>
      </c>
      <c r="E23" s="9"/>
      <c r="F23" s="19">
        <f>SUM(F14:F22)</f>
        <v>740</v>
      </c>
      <c r="G23" s="19">
        <f>SUM(G14:G22)</f>
        <v>24.61</v>
      </c>
      <c r="H23" s="19">
        <f>SUM(H14:H22)</f>
        <v>22.84</v>
      </c>
      <c r="I23" s="19">
        <f>SUM(I14:I22)</f>
        <v>84.47</v>
      </c>
      <c r="J23" s="19">
        <f>SUM(J14:J22)</f>
        <v>706.79</v>
      </c>
      <c r="K23" s="25"/>
      <c r="L23" s="19">
        <v>91.29</v>
      </c>
    </row>
    <row r="24" spans="1:12" ht="15">
      <c r="A24" s="29">
        <f>A6</f>
        <v>1</v>
      </c>
      <c r="B24" s="30">
        <f>B6</f>
        <v>1</v>
      </c>
      <c r="C24" s="99" t="s">
        <v>4</v>
      </c>
      <c r="D24" s="100"/>
      <c r="E24" s="31"/>
      <c r="F24" s="32">
        <f>F13+F23</f>
        <v>740</v>
      </c>
      <c r="G24" s="32">
        <f>G13+G23</f>
        <v>24.61</v>
      </c>
      <c r="H24" s="32">
        <f>H13+H23</f>
        <v>22.84</v>
      </c>
      <c r="I24" s="32">
        <f>I13+I23</f>
        <v>84.47</v>
      </c>
      <c r="J24" s="32">
        <f>J13+J23</f>
        <v>706.79</v>
      </c>
      <c r="K24" s="32"/>
      <c r="L24" s="32">
        <f>L13+L23</f>
        <v>91.29</v>
      </c>
    </row>
    <row r="25" spans="1:12" ht="14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2">SUM(G25:G31)</f>
        <v>0</v>
      </c>
      <c r="H32" s="19">
        <f t="shared" ref="H32" si="3">SUM(H25:H31)</f>
        <v>0</v>
      </c>
      <c r="I32" s="19">
        <f t="shared" ref="I32" si="4">SUM(I25:I31)</f>
        <v>0</v>
      </c>
      <c r="J32" s="19">
        <f t="shared" ref="J32:L32" si="5">SUM(J25:J31)</f>
        <v>0</v>
      </c>
      <c r="K32" s="25"/>
      <c r="L32" s="19">
        <f t="shared" si="5"/>
        <v>0</v>
      </c>
    </row>
    <row r="33" spans="1:12" ht="14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58</v>
      </c>
      <c r="F33" s="43">
        <v>60</v>
      </c>
      <c r="G33" s="43">
        <v>3.6</v>
      </c>
      <c r="H33" s="43">
        <v>0.1</v>
      </c>
      <c r="I33" s="43">
        <v>9.8000000000000007</v>
      </c>
      <c r="J33" s="43">
        <v>55</v>
      </c>
      <c r="K33" s="44"/>
      <c r="L33" s="43"/>
    </row>
    <row r="34" spans="1:12" ht="15">
      <c r="A34" s="14"/>
      <c r="B34" s="15"/>
      <c r="C34" s="11"/>
      <c r="D34" s="7" t="s">
        <v>27</v>
      </c>
      <c r="E34" s="55" t="s">
        <v>86</v>
      </c>
      <c r="F34" s="65">
        <v>250</v>
      </c>
      <c r="G34" s="43">
        <v>9.4</v>
      </c>
      <c r="H34" s="43">
        <v>10.9</v>
      </c>
      <c r="I34" s="43">
        <v>27.4</v>
      </c>
      <c r="J34" s="43">
        <v>244</v>
      </c>
      <c r="K34" s="44"/>
      <c r="L34" s="43"/>
    </row>
    <row r="35" spans="1:12" ht="15" thickBot="1">
      <c r="A35" s="14"/>
      <c r="B35" s="15"/>
      <c r="C35" s="11"/>
      <c r="D35" s="7" t="s">
        <v>28</v>
      </c>
      <c r="E35" s="51" t="s">
        <v>57</v>
      </c>
      <c r="F35" s="43">
        <v>100</v>
      </c>
      <c r="G35" s="43">
        <v>19.2</v>
      </c>
      <c r="H35" s="43">
        <v>4.7</v>
      </c>
      <c r="I35" s="43">
        <v>0.6</v>
      </c>
      <c r="J35" s="43">
        <v>150</v>
      </c>
      <c r="K35" s="44"/>
      <c r="L35" s="43"/>
    </row>
    <row r="36" spans="1:12" ht="15">
      <c r="A36" s="14"/>
      <c r="B36" s="15"/>
      <c r="C36" s="11"/>
      <c r="D36" s="7" t="s">
        <v>29</v>
      </c>
      <c r="E36" s="63" t="s">
        <v>44</v>
      </c>
      <c r="F36" s="66">
        <v>150</v>
      </c>
      <c r="G36" s="43">
        <v>3.3</v>
      </c>
      <c r="H36" s="43">
        <v>4.7</v>
      </c>
      <c r="I36" s="43">
        <v>8</v>
      </c>
      <c r="J36" s="43">
        <v>190</v>
      </c>
      <c r="K36" s="44"/>
      <c r="L36" s="43"/>
    </row>
    <row r="37" spans="1:12" ht="14.25">
      <c r="A37" s="14"/>
      <c r="B37" s="15"/>
      <c r="C37" s="11"/>
      <c r="D37" s="7" t="s">
        <v>30</v>
      </c>
      <c r="E37" s="60" t="s">
        <v>59</v>
      </c>
      <c r="F37" s="67">
        <v>200</v>
      </c>
      <c r="G37" s="43"/>
      <c r="H37" s="43"/>
      <c r="I37" s="43">
        <v>13.3</v>
      </c>
      <c r="J37" s="43">
        <v>53</v>
      </c>
      <c r="K37" s="44"/>
      <c r="L37" s="43"/>
    </row>
    <row r="38" spans="1:12" ht="14.25">
      <c r="A38" s="14"/>
      <c r="B38" s="15"/>
      <c r="C38" s="11"/>
      <c r="D38" s="7" t="s">
        <v>31</v>
      </c>
      <c r="E38" s="51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64" t="s">
        <v>40</v>
      </c>
      <c r="F39" s="65">
        <v>40</v>
      </c>
      <c r="G39" s="43">
        <v>1.9</v>
      </c>
      <c r="H39" s="43"/>
      <c r="I39" s="43">
        <v>15.3</v>
      </c>
      <c r="J39" s="43">
        <v>91</v>
      </c>
      <c r="K39" s="44"/>
      <c r="L39" s="43"/>
    </row>
    <row r="40" spans="1:12" ht="14.25">
      <c r="A40" s="14"/>
      <c r="B40" s="15"/>
      <c r="C40" s="11"/>
      <c r="D40" s="92" t="s">
        <v>60</v>
      </c>
      <c r="E40" s="55" t="s">
        <v>61</v>
      </c>
      <c r="F40" s="68">
        <v>30</v>
      </c>
      <c r="G40" s="43">
        <v>11</v>
      </c>
      <c r="H40" s="43">
        <v>3.1</v>
      </c>
      <c r="I40" s="43">
        <v>24</v>
      </c>
      <c r="J40" s="43">
        <v>112</v>
      </c>
      <c r="K40" s="44"/>
      <c r="L40" s="43"/>
    </row>
    <row r="41" spans="1:12" ht="14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25">
      <c r="A42" s="16"/>
      <c r="B42" s="17"/>
      <c r="C42" s="8"/>
      <c r="D42" s="18" t="s">
        <v>33</v>
      </c>
      <c r="E42" s="9"/>
      <c r="F42" s="19">
        <f>SUM(F33:F41)</f>
        <v>830</v>
      </c>
      <c r="G42" s="19">
        <f t="shared" ref="G42" si="6">SUM(G33:G41)</f>
        <v>48.4</v>
      </c>
      <c r="H42" s="19">
        <f t="shared" ref="H42" si="7">SUM(H33:H41)</f>
        <v>23.5</v>
      </c>
      <c r="I42" s="19">
        <f t="shared" ref="I42" si="8">SUM(I33:I41)</f>
        <v>98.4</v>
      </c>
      <c r="J42" s="19">
        <f t="shared" ref="J42" si="9">SUM(J33:J41)</f>
        <v>895</v>
      </c>
      <c r="K42" s="25"/>
      <c r="L42" s="19">
        <v>91.29</v>
      </c>
    </row>
    <row r="43" spans="1:12" ht="15.75" customHeight="1">
      <c r="A43" s="33">
        <f>A25</f>
        <v>1</v>
      </c>
      <c r="B43" s="33">
        <f>B25</f>
        <v>2</v>
      </c>
      <c r="C43" s="99" t="s">
        <v>4</v>
      </c>
      <c r="D43" s="100"/>
      <c r="E43" s="31"/>
      <c r="F43" s="32">
        <f>F32+F42</f>
        <v>830</v>
      </c>
      <c r="G43" s="32">
        <f t="shared" ref="G43" si="10">G32+G42</f>
        <v>48.4</v>
      </c>
      <c r="H43" s="32">
        <f t="shared" ref="H43" si="11">H32+H42</f>
        <v>23.5</v>
      </c>
      <c r="I43" s="32">
        <f t="shared" ref="I43" si="12">I32+I42</f>
        <v>98.4</v>
      </c>
      <c r="J43" s="32">
        <f t="shared" ref="J43:L43" si="13">J32+J42</f>
        <v>895</v>
      </c>
      <c r="K43" s="32"/>
      <c r="L43" s="32">
        <f t="shared" si="13"/>
        <v>91.29</v>
      </c>
    </row>
    <row r="44" spans="1:12" ht="14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4">SUM(G44:G50)</f>
        <v>0</v>
      </c>
      <c r="H51" s="19">
        <f t="shared" ref="H51" si="15">SUM(H44:H50)</f>
        <v>0</v>
      </c>
      <c r="I51" s="19">
        <f t="shared" ref="I51" si="16">SUM(I44:I50)</f>
        <v>0</v>
      </c>
      <c r="J51" s="19">
        <f t="shared" ref="J51:L51" si="17">SUM(J44:J50)</f>
        <v>0</v>
      </c>
      <c r="K51" s="25"/>
      <c r="L51" s="19">
        <f t="shared" si="17"/>
        <v>0</v>
      </c>
    </row>
    <row r="52" spans="1:12" ht="14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64</v>
      </c>
      <c r="F52" s="43">
        <v>60</v>
      </c>
      <c r="G52" s="43">
        <v>1.1000000000000001</v>
      </c>
      <c r="H52" s="43">
        <v>0.2</v>
      </c>
      <c r="I52" s="43">
        <v>5.6</v>
      </c>
      <c r="J52" s="43">
        <v>29</v>
      </c>
      <c r="K52" s="44"/>
      <c r="L52" s="43"/>
    </row>
    <row r="53" spans="1:12" ht="14.25">
      <c r="A53" s="23"/>
      <c r="B53" s="15"/>
      <c r="C53" s="11"/>
      <c r="D53" s="7" t="s">
        <v>27</v>
      </c>
      <c r="E53" s="70" t="s">
        <v>62</v>
      </c>
      <c r="F53" s="75">
        <v>250</v>
      </c>
      <c r="G53" s="43">
        <v>10.85</v>
      </c>
      <c r="H53" s="43">
        <v>12.9</v>
      </c>
      <c r="I53" s="43">
        <v>13.82</v>
      </c>
      <c r="J53" s="43">
        <v>228.8</v>
      </c>
      <c r="K53" s="44"/>
      <c r="L53" s="43"/>
    </row>
    <row r="54" spans="1:12" ht="15">
      <c r="A54" s="23"/>
      <c r="B54" s="15"/>
      <c r="C54" s="11"/>
      <c r="D54" s="53" t="s">
        <v>28</v>
      </c>
      <c r="E54" s="72" t="s">
        <v>63</v>
      </c>
      <c r="F54" s="76">
        <v>100</v>
      </c>
      <c r="G54" s="43">
        <v>14.7</v>
      </c>
      <c r="H54" s="43">
        <v>4.5</v>
      </c>
      <c r="I54" s="43">
        <v>1.3</v>
      </c>
      <c r="J54" s="43">
        <v>191</v>
      </c>
      <c r="K54" s="44"/>
      <c r="L54" s="43"/>
    </row>
    <row r="55" spans="1:12" ht="15">
      <c r="A55" s="23"/>
      <c r="B55" s="15"/>
      <c r="C55" s="11"/>
      <c r="D55" s="7" t="s">
        <v>29</v>
      </c>
      <c r="E55" s="71" t="s">
        <v>51</v>
      </c>
      <c r="F55" s="77">
        <v>150</v>
      </c>
      <c r="G55" s="43">
        <v>3.81</v>
      </c>
      <c r="H55" s="43">
        <v>6.11</v>
      </c>
      <c r="I55" s="43">
        <v>40.1</v>
      </c>
      <c r="J55" s="43">
        <v>230.31</v>
      </c>
      <c r="K55" s="44"/>
      <c r="L55" s="43"/>
    </row>
    <row r="56" spans="1:12" ht="15">
      <c r="A56" s="23"/>
      <c r="B56" s="15"/>
      <c r="C56" s="11"/>
      <c r="D56" s="7" t="s">
        <v>30</v>
      </c>
      <c r="E56" s="69" t="s">
        <v>42</v>
      </c>
      <c r="F56" s="43">
        <v>200</v>
      </c>
      <c r="G56" s="43">
        <v>0.46</v>
      </c>
      <c r="H56" s="43">
        <v>0.1</v>
      </c>
      <c r="I56" s="43">
        <v>28.13</v>
      </c>
      <c r="J56" s="43">
        <v>116</v>
      </c>
      <c r="K56" s="44"/>
      <c r="L56" s="43"/>
    </row>
    <row r="57" spans="1:12" ht="15">
      <c r="A57" s="23"/>
      <c r="B57" s="15"/>
      <c r="C57" s="11"/>
      <c r="D57" s="7" t="s">
        <v>31</v>
      </c>
      <c r="E57" s="73"/>
      <c r="F57" s="43"/>
      <c r="G57" s="43"/>
      <c r="H57" s="43"/>
      <c r="I57" s="43"/>
      <c r="J57" s="43"/>
      <c r="K57" s="44"/>
      <c r="L57" s="43"/>
    </row>
    <row r="58" spans="1:12" ht="14.25">
      <c r="A58" s="23"/>
      <c r="B58" s="15"/>
      <c r="C58" s="11"/>
      <c r="D58" s="7" t="s">
        <v>32</v>
      </c>
      <c r="E58" s="55" t="s">
        <v>40</v>
      </c>
      <c r="F58" s="43">
        <v>40</v>
      </c>
      <c r="G58" s="43">
        <v>1.9</v>
      </c>
      <c r="H58" s="43"/>
      <c r="I58" s="43">
        <v>15.3</v>
      </c>
      <c r="J58" s="43">
        <v>91</v>
      </c>
      <c r="K58" s="44"/>
      <c r="L58" s="43"/>
    </row>
    <row r="59" spans="1:12" ht="14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25">
      <c r="A61" s="24"/>
      <c r="B61" s="17"/>
      <c r="C61" s="8"/>
      <c r="D61" s="18" t="s">
        <v>33</v>
      </c>
      <c r="E61" s="9"/>
      <c r="F61" s="19">
        <f>SUM(F52:F60)</f>
        <v>800</v>
      </c>
      <c r="G61" s="19">
        <f t="shared" ref="G61" si="18">SUM(G52:G60)</f>
        <v>32.82</v>
      </c>
      <c r="H61" s="19">
        <f t="shared" ref="H61" si="19">SUM(H52:H60)</f>
        <v>23.810000000000002</v>
      </c>
      <c r="I61" s="19">
        <f t="shared" ref="I61" si="20">SUM(I52:I60)</f>
        <v>104.25</v>
      </c>
      <c r="J61" s="19">
        <f t="shared" ref="J61" si="21">SUM(J52:J60)</f>
        <v>886.11</v>
      </c>
      <c r="K61" s="25"/>
      <c r="L61" s="19">
        <v>91.29</v>
      </c>
    </row>
    <row r="62" spans="1:12" ht="15.75" customHeight="1">
      <c r="A62" s="29">
        <f>A44</f>
        <v>1</v>
      </c>
      <c r="B62" s="30">
        <f>B44</f>
        <v>3</v>
      </c>
      <c r="C62" s="99" t="s">
        <v>4</v>
      </c>
      <c r="D62" s="100"/>
      <c r="E62" s="31"/>
      <c r="F62" s="32">
        <f>F51+F61</f>
        <v>800</v>
      </c>
      <c r="G62" s="32">
        <f t="shared" ref="G62" si="22">G51+G61</f>
        <v>32.82</v>
      </c>
      <c r="H62" s="32">
        <f t="shared" ref="H62" si="23">H51+H61</f>
        <v>23.810000000000002</v>
      </c>
      <c r="I62" s="32">
        <f t="shared" ref="I62" si="24">I51+I61</f>
        <v>104.25</v>
      </c>
      <c r="J62" s="32">
        <f t="shared" ref="J62:L62" si="25">J51+J61</f>
        <v>886.11</v>
      </c>
      <c r="K62" s="32"/>
      <c r="L62" s="32">
        <f t="shared" si="25"/>
        <v>91.29</v>
      </c>
    </row>
    <row r="63" spans="1:12" ht="14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6">SUM(G63:G69)</f>
        <v>0</v>
      </c>
      <c r="H70" s="19">
        <f t="shared" ref="H70" si="27">SUM(H63:H69)</f>
        <v>0</v>
      </c>
      <c r="I70" s="19">
        <f t="shared" ref="I70" si="28">SUM(I63:I69)</f>
        <v>0</v>
      </c>
      <c r="J70" s="19">
        <f t="shared" ref="J70:L70" si="29">SUM(J63:J69)</f>
        <v>0</v>
      </c>
      <c r="K70" s="25"/>
      <c r="L70" s="19">
        <f t="shared" si="29"/>
        <v>0</v>
      </c>
    </row>
    <row r="71" spans="1:12" ht="14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/>
      <c r="F71" s="43"/>
      <c r="G71" s="43"/>
      <c r="H71" s="43"/>
      <c r="I71" s="43"/>
      <c r="J71" s="43"/>
      <c r="K71" s="44"/>
      <c r="L71" s="43"/>
    </row>
    <row r="72" spans="1:12" ht="14.25">
      <c r="A72" s="23"/>
      <c r="B72" s="15"/>
      <c r="C72" s="11"/>
      <c r="D72" s="53" t="s">
        <v>27</v>
      </c>
      <c r="E72" s="57" t="s">
        <v>65</v>
      </c>
      <c r="F72" s="54">
        <v>250</v>
      </c>
      <c r="G72" s="43">
        <v>4.34</v>
      </c>
      <c r="H72" s="43">
        <v>2.5299999999999998</v>
      </c>
      <c r="I72" s="43">
        <v>12.21</v>
      </c>
      <c r="J72" s="43">
        <v>136</v>
      </c>
      <c r="K72" s="44"/>
      <c r="L72" s="43"/>
    </row>
    <row r="73" spans="1:12" ht="15">
      <c r="A73" s="23"/>
      <c r="B73" s="15"/>
      <c r="C73" s="11"/>
      <c r="D73" s="53" t="s">
        <v>28</v>
      </c>
      <c r="E73" s="72" t="s">
        <v>67</v>
      </c>
      <c r="F73" s="54">
        <v>100</v>
      </c>
      <c r="G73" s="43">
        <v>11.8</v>
      </c>
      <c r="H73" s="43">
        <v>14.1</v>
      </c>
      <c r="I73" s="43">
        <v>12.5</v>
      </c>
      <c r="J73" s="43">
        <v>191</v>
      </c>
      <c r="K73" s="44"/>
      <c r="L73" s="43"/>
    </row>
    <row r="74" spans="1:12" ht="14.25">
      <c r="A74" s="23"/>
      <c r="B74" s="15"/>
      <c r="C74" s="11"/>
      <c r="D74" s="53" t="s">
        <v>29</v>
      </c>
      <c r="E74" s="55" t="s">
        <v>66</v>
      </c>
      <c r="F74" s="54">
        <v>150</v>
      </c>
      <c r="G74" s="43">
        <v>7.46</v>
      </c>
      <c r="H74" s="43">
        <v>5.62</v>
      </c>
      <c r="I74" s="43">
        <v>35.799999999999997</v>
      </c>
      <c r="J74" s="43">
        <v>230</v>
      </c>
      <c r="K74" s="44"/>
      <c r="L74" s="43"/>
    </row>
    <row r="75" spans="1:12" ht="15">
      <c r="A75" s="23"/>
      <c r="B75" s="15"/>
      <c r="C75" s="11"/>
      <c r="D75" s="53" t="s">
        <v>30</v>
      </c>
      <c r="E75" s="78" t="s">
        <v>68</v>
      </c>
      <c r="F75" s="54">
        <v>200</v>
      </c>
      <c r="G75" s="43">
        <v>1</v>
      </c>
      <c r="H75" s="43">
        <v>0.1</v>
      </c>
      <c r="I75" s="43">
        <v>29.7</v>
      </c>
      <c r="J75" s="43">
        <v>128</v>
      </c>
      <c r="K75" s="44"/>
      <c r="L75" s="43"/>
    </row>
    <row r="76" spans="1:12" ht="15">
      <c r="A76" s="23"/>
      <c r="B76" s="15"/>
      <c r="C76" s="11"/>
      <c r="D76" s="53" t="s">
        <v>31</v>
      </c>
      <c r="E76" s="73"/>
      <c r="F76" s="54"/>
      <c r="G76" s="43"/>
      <c r="H76" s="43"/>
      <c r="I76" s="43"/>
      <c r="J76" s="43"/>
      <c r="K76" s="44"/>
      <c r="L76" s="43"/>
    </row>
    <row r="77" spans="1:12" ht="14.25">
      <c r="A77" s="23"/>
      <c r="B77" s="15"/>
      <c r="C77" s="11"/>
      <c r="D77" s="53" t="s">
        <v>32</v>
      </c>
      <c r="E77" s="55" t="s">
        <v>40</v>
      </c>
      <c r="F77" s="54">
        <v>40</v>
      </c>
      <c r="G77" s="43">
        <v>1.9</v>
      </c>
      <c r="H77" s="43"/>
      <c r="I77" s="43">
        <v>15.3</v>
      </c>
      <c r="J77" s="43">
        <v>91</v>
      </c>
      <c r="K77" s="44"/>
      <c r="L77" s="43"/>
    </row>
    <row r="78" spans="1:12" ht="14.25">
      <c r="A78" s="23"/>
      <c r="B78" s="15"/>
      <c r="C78" s="11"/>
      <c r="D78" s="52" t="s">
        <v>24</v>
      </c>
      <c r="E78" s="51"/>
      <c r="F78" s="43"/>
      <c r="G78" s="43"/>
      <c r="H78" s="43"/>
      <c r="I78" s="43"/>
      <c r="J78" s="43"/>
      <c r="K78" s="44"/>
      <c r="L78" s="43"/>
    </row>
    <row r="79" spans="1:12" ht="14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25">
      <c r="A80" s="24"/>
      <c r="B80" s="17"/>
      <c r="C80" s="8"/>
      <c r="D80" s="18" t="s">
        <v>33</v>
      </c>
      <c r="E80" s="9"/>
      <c r="F80" s="19">
        <f>SUM(F71:F79)</f>
        <v>740</v>
      </c>
      <c r="G80" s="19">
        <f t="shared" ref="G80" si="30">SUM(G71:G79)</f>
        <v>26.5</v>
      </c>
      <c r="H80" s="19">
        <f t="shared" ref="H80" si="31">SUM(H71:H79)</f>
        <v>22.35</v>
      </c>
      <c r="I80" s="19">
        <f t="shared" ref="I80" si="32">SUM(I71:I79)</f>
        <v>105.50999999999999</v>
      </c>
      <c r="J80" s="19">
        <f t="shared" ref="J80" si="33">SUM(J71:J79)</f>
        <v>776</v>
      </c>
      <c r="K80" s="25"/>
      <c r="L80" s="19">
        <v>91.29</v>
      </c>
    </row>
    <row r="81" spans="1:12" ht="15.75" customHeight="1">
      <c r="A81" s="29">
        <f>A63</f>
        <v>1</v>
      </c>
      <c r="B81" s="30">
        <f>B63</f>
        <v>4</v>
      </c>
      <c r="C81" s="99" t="s">
        <v>4</v>
      </c>
      <c r="D81" s="100"/>
      <c r="E81" s="31"/>
      <c r="F81" s="32">
        <f>F70+F80</f>
        <v>740</v>
      </c>
      <c r="G81" s="32">
        <f t="shared" ref="G81" si="34">G70+G80</f>
        <v>26.5</v>
      </c>
      <c r="H81" s="32">
        <f t="shared" ref="H81" si="35">H70+H80</f>
        <v>22.35</v>
      </c>
      <c r="I81" s="32">
        <f t="shared" ref="I81" si="36">I70+I80</f>
        <v>105.50999999999999</v>
      </c>
      <c r="J81" s="32">
        <f t="shared" ref="J81:L81" si="37">J70+J80</f>
        <v>776</v>
      </c>
      <c r="K81" s="32"/>
      <c r="L81" s="32">
        <f t="shared" si="37"/>
        <v>91.29</v>
      </c>
    </row>
    <row r="82" spans="1:12" ht="14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38">SUM(G82:G88)</f>
        <v>0</v>
      </c>
      <c r="H89" s="19">
        <f t="shared" ref="H89" si="39">SUM(H82:H88)</f>
        <v>0</v>
      </c>
      <c r="I89" s="19">
        <f t="shared" ref="I89" si="40">SUM(I82:I88)</f>
        <v>0</v>
      </c>
      <c r="J89" s="19">
        <f t="shared" ref="J89:L89" si="41">SUM(J82:J88)</f>
        <v>0</v>
      </c>
      <c r="K89" s="25"/>
      <c r="L89" s="19">
        <f t="shared" si="41"/>
        <v>0</v>
      </c>
    </row>
    <row r="90" spans="1:12" ht="14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70</v>
      </c>
      <c r="F90" s="43">
        <v>60</v>
      </c>
      <c r="G90" s="43">
        <v>1.01</v>
      </c>
      <c r="H90" s="43">
        <v>5.5</v>
      </c>
      <c r="I90" s="43">
        <v>2.71</v>
      </c>
      <c r="J90" s="43">
        <v>62</v>
      </c>
      <c r="K90" s="44"/>
      <c r="L90" s="43"/>
    </row>
    <row r="91" spans="1:12" ht="14.25">
      <c r="A91" s="23"/>
      <c r="B91" s="15"/>
      <c r="C91" s="11"/>
      <c r="D91" s="7" t="s">
        <v>27</v>
      </c>
      <c r="E91" s="79" t="s">
        <v>69</v>
      </c>
      <c r="F91" s="43">
        <v>250</v>
      </c>
      <c r="G91" s="43">
        <v>3.3</v>
      </c>
      <c r="H91" s="43">
        <v>5.5</v>
      </c>
      <c r="I91" s="43">
        <v>2.71</v>
      </c>
      <c r="J91" s="43">
        <v>159</v>
      </c>
      <c r="K91" s="44"/>
      <c r="L91" s="43"/>
    </row>
    <row r="92" spans="1:12" ht="14.25">
      <c r="A92" s="23"/>
      <c r="B92" s="15"/>
      <c r="C92" s="11"/>
      <c r="D92" s="53" t="s">
        <v>28</v>
      </c>
      <c r="E92" s="83" t="s">
        <v>41</v>
      </c>
      <c r="F92" s="54">
        <v>200</v>
      </c>
      <c r="G92" s="43">
        <v>18.8</v>
      </c>
      <c r="H92" s="43">
        <v>20.100000000000001</v>
      </c>
      <c r="I92" s="43">
        <v>20.3</v>
      </c>
      <c r="J92" s="43">
        <v>339</v>
      </c>
      <c r="K92" s="44"/>
      <c r="L92" s="43"/>
    </row>
    <row r="93" spans="1:12" ht="14.25">
      <c r="A93" s="23"/>
      <c r="B93" s="15"/>
      <c r="C93" s="11"/>
      <c r="D93" s="7" t="s">
        <v>29</v>
      </c>
      <c r="E93" s="8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69" t="s">
        <v>71</v>
      </c>
      <c r="F94" s="43">
        <v>200</v>
      </c>
      <c r="G94" s="43"/>
      <c r="H94" s="43"/>
      <c r="I94" s="43">
        <v>13.3</v>
      </c>
      <c r="J94" s="43">
        <v>53</v>
      </c>
      <c r="K94" s="44"/>
      <c r="L94" s="43"/>
    </row>
    <row r="95" spans="1:12" ht="15">
      <c r="A95" s="23"/>
      <c r="B95" s="15"/>
      <c r="C95" s="11"/>
      <c r="D95" s="81" t="s">
        <v>45</v>
      </c>
      <c r="E95" s="80" t="s">
        <v>61</v>
      </c>
      <c r="F95" s="43">
        <v>30</v>
      </c>
      <c r="G95" s="43">
        <v>11</v>
      </c>
      <c r="H95" s="43">
        <v>3.1</v>
      </c>
      <c r="I95" s="43">
        <v>24</v>
      </c>
      <c r="J95" s="43">
        <v>112</v>
      </c>
      <c r="K95" s="44"/>
      <c r="L95" s="43"/>
    </row>
    <row r="96" spans="1:12" ht="15">
      <c r="A96" s="23"/>
      <c r="B96" s="15"/>
      <c r="C96" s="11"/>
      <c r="D96" s="7" t="s">
        <v>32</v>
      </c>
      <c r="E96" s="80" t="s">
        <v>40</v>
      </c>
      <c r="F96" s="43">
        <v>40</v>
      </c>
      <c r="G96" s="43">
        <v>1.9</v>
      </c>
      <c r="H96" s="43"/>
      <c r="I96" s="43">
        <v>15.3</v>
      </c>
      <c r="J96" s="43">
        <v>91</v>
      </c>
      <c r="K96" s="44"/>
      <c r="L96" s="43"/>
    </row>
    <row r="97" spans="1:12" ht="15">
      <c r="A97" s="23"/>
      <c r="B97" s="15"/>
      <c r="C97" s="11"/>
      <c r="D97" s="6"/>
      <c r="E97" s="69"/>
      <c r="F97" s="43"/>
      <c r="G97" s="43"/>
      <c r="H97" s="43"/>
      <c r="I97" s="43"/>
      <c r="J97" s="43"/>
      <c r="K97" s="44"/>
      <c r="L97" s="43"/>
    </row>
    <row r="98" spans="1:12" ht="14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25">
      <c r="A99" s="24"/>
      <c r="B99" s="17"/>
      <c r="C99" s="8"/>
      <c r="D99" s="18" t="s">
        <v>33</v>
      </c>
      <c r="E99" s="9"/>
      <c r="F99" s="19">
        <f>SUM(F90:F98)</f>
        <v>780</v>
      </c>
      <c r="G99" s="19">
        <f t="shared" ref="G99" si="42">SUM(G90:G98)</f>
        <v>36.01</v>
      </c>
      <c r="H99" s="19">
        <f t="shared" ref="H99" si="43">SUM(H90:H98)</f>
        <v>34.200000000000003</v>
      </c>
      <c r="I99" s="19">
        <f t="shared" ref="I99" si="44">SUM(I90:I98)</f>
        <v>78.319999999999993</v>
      </c>
      <c r="J99" s="19">
        <f t="shared" ref="J99" si="45">SUM(J90:J98)</f>
        <v>816</v>
      </c>
      <c r="K99" s="25"/>
      <c r="L99" s="19">
        <v>91.29</v>
      </c>
    </row>
    <row r="100" spans="1:12" ht="15.75" customHeight="1">
      <c r="A100" s="29">
        <f>A82</f>
        <v>1</v>
      </c>
      <c r="B100" s="30">
        <f>B82</f>
        <v>5</v>
      </c>
      <c r="C100" s="99" t="s">
        <v>4</v>
      </c>
      <c r="D100" s="100"/>
      <c r="E100" s="31"/>
      <c r="F100" s="32">
        <f>F89+F99</f>
        <v>780</v>
      </c>
      <c r="G100" s="32">
        <f t="shared" ref="G100" si="46">G89+G99</f>
        <v>36.01</v>
      </c>
      <c r="H100" s="32">
        <f t="shared" ref="H100" si="47">H89+H99</f>
        <v>34.200000000000003</v>
      </c>
      <c r="I100" s="32">
        <f t="shared" ref="I100" si="48">I89+I99</f>
        <v>78.319999999999993</v>
      </c>
      <c r="J100" s="32">
        <f t="shared" ref="J100:L100" si="49">J89+J99</f>
        <v>816</v>
      </c>
      <c r="K100" s="32"/>
      <c r="L100" s="32">
        <f t="shared" si="49"/>
        <v>91.29</v>
      </c>
    </row>
    <row r="101" spans="1:12" ht="14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25">
      <c r="A108" s="24"/>
      <c r="B108" s="17"/>
      <c r="C108" s="8"/>
      <c r="D108" s="18" t="s">
        <v>33</v>
      </c>
      <c r="E108" s="87"/>
      <c r="F108" s="88">
        <f>SUM(F101:F107)</f>
        <v>0</v>
      </c>
      <c r="G108" s="19">
        <f t="shared" ref="G108:J108" si="50">SUM(G101:G107)</f>
        <v>0</v>
      </c>
      <c r="H108" s="19">
        <f t="shared" si="50"/>
        <v>0</v>
      </c>
      <c r="I108" s="19">
        <f t="shared" si="50"/>
        <v>0</v>
      </c>
      <c r="J108" s="19">
        <f t="shared" si="50"/>
        <v>0</v>
      </c>
      <c r="K108" s="25"/>
      <c r="L108" s="19">
        <f t="shared" ref="L108" si="51">SUM(L101:L107)</f>
        <v>0</v>
      </c>
    </row>
    <row r="109" spans="1:12" ht="14.25">
      <c r="A109" s="26">
        <f>A101</f>
        <v>2</v>
      </c>
      <c r="B109" s="13">
        <f>B101</f>
        <v>1</v>
      </c>
      <c r="C109" s="10" t="s">
        <v>25</v>
      </c>
      <c r="D109" s="53" t="s">
        <v>26</v>
      </c>
      <c r="E109" s="51"/>
      <c r="F109" s="90"/>
      <c r="G109" s="54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53" t="s">
        <v>27</v>
      </c>
      <c r="E110" s="91" t="s">
        <v>72</v>
      </c>
      <c r="F110" s="43">
        <v>250</v>
      </c>
      <c r="G110" s="54">
        <v>2.73</v>
      </c>
      <c r="H110" s="43">
        <v>3.89</v>
      </c>
      <c r="I110" s="43">
        <v>13.61</v>
      </c>
      <c r="J110" s="43">
        <v>98.79</v>
      </c>
      <c r="K110" s="44"/>
      <c r="L110" s="43"/>
    </row>
    <row r="111" spans="1:12" ht="15">
      <c r="A111" s="23"/>
      <c r="B111" s="15"/>
      <c r="C111" s="11"/>
      <c r="D111" s="53" t="s">
        <v>28</v>
      </c>
      <c r="E111" s="72" t="s">
        <v>73</v>
      </c>
      <c r="F111" s="43">
        <v>100</v>
      </c>
      <c r="G111" s="54">
        <v>11.8</v>
      </c>
      <c r="H111" s="43">
        <v>14.1</v>
      </c>
      <c r="I111" s="43">
        <v>12.5</v>
      </c>
      <c r="J111" s="43">
        <v>191</v>
      </c>
      <c r="K111" s="44"/>
      <c r="L111" s="43"/>
    </row>
    <row r="112" spans="1:12" ht="15">
      <c r="A112" s="23"/>
      <c r="B112" s="15"/>
      <c r="C112" s="11"/>
      <c r="D112" s="53" t="s">
        <v>29</v>
      </c>
      <c r="E112" s="73" t="s">
        <v>48</v>
      </c>
      <c r="F112" s="43">
        <v>150</v>
      </c>
      <c r="G112" s="54">
        <v>5.8</v>
      </c>
      <c r="H112" s="43">
        <v>0.8</v>
      </c>
      <c r="I112" s="43">
        <v>31</v>
      </c>
      <c r="J112" s="43">
        <v>179</v>
      </c>
      <c r="K112" s="44"/>
      <c r="L112" s="43"/>
    </row>
    <row r="113" spans="1:12" ht="14.25">
      <c r="A113" s="23"/>
      <c r="B113" s="15"/>
      <c r="C113" s="11"/>
      <c r="D113" s="53" t="s">
        <v>30</v>
      </c>
      <c r="E113" s="90" t="s">
        <v>74</v>
      </c>
      <c r="F113" s="43">
        <v>200</v>
      </c>
      <c r="G113" s="54">
        <v>0.4</v>
      </c>
      <c r="H113" s="43">
        <v>0.21</v>
      </c>
      <c r="I113" s="43">
        <v>24.76</v>
      </c>
      <c r="J113" s="43">
        <v>94</v>
      </c>
      <c r="K113" s="44"/>
      <c r="L113" s="43"/>
    </row>
    <row r="114" spans="1:12" ht="14.25">
      <c r="A114" s="23"/>
      <c r="B114" s="15"/>
      <c r="C114" s="11"/>
      <c r="D114" s="7" t="s">
        <v>31</v>
      </c>
      <c r="E114" s="82"/>
      <c r="F114" s="89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86" t="s">
        <v>40</v>
      </c>
      <c r="F115" s="43">
        <v>40</v>
      </c>
      <c r="G115" s="43">
        <v>1.9</v>
      </c>
      <c r="H115" s="43"/>
      <c r="I115" s="43">
        <v>15.3</v>
      </c>
      <c r="J115" s="43">
        <v>91</v>
      </c>
      <c r="K115" s="44"/>
      <c r="L115" s="43"/>
    </row>
    <row r="116" spans="1:12" ht="14.25">
      <c r="A116" s="23"/>
      <c r="B116" s="15"/>
      <c r="C116" s="11"/>
      <c r="D116" s="92" t="s">
        <v>45</v>
      </c>
      <c r="E116" s="84" t="s">
        <v>46</v>
      </c>
      <c r="F116" s="43">
        <v>30</v>
      </c>
      <c r="G116" s="43">
        <v>11</v>
      </c>
      <c r="H116" s="43">
        <v>3.1</v>
      </c>
      <c r="I116" s="43">
        <v>24</v>
      </c>
      <c r="J116" s="43">
        <v>112</v>
      </c>
      <c r="K116" s="44"/>
      <c r="L116" s="43"/>
    </row>
    <row r="117" spans="1:12" ht="14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25">
      <c r="A118" s="24"/>
      <c r="B118" s="17"/>
      <c r="C118" s="8"/>
      <c r="D118" s="18" t="s">
        <v>33</v>
      </c>
      <c r="E118" s="9"/>
      <c r="F118" s="19">
        <f>SUM(F109:F117)</f>
        <v>770</v>
      </c>
      <c r="G118" s="19">
        <f t="shared" ref="G118:J118" si="52">SUM(G109:G117)</f>
        <v>33.629999999999995</v>
      </c>
      <c r="H118" s="19">
        <f t="shared" si="52"/>
        <v>22.1</v>
      </c>
      <c r="I118" s="19">
        <f t="shared" si="52"/>
        <v>121.17</v>
      </c>
      <c r="J118" s="19">
        <f t="shared" si="52"/>
        <v>765.79</v>
      </c>
      <c r="K118" s="25"/>
      <c r="L118" s="19">
        <v>91.29</v>
      </c>
    </row>
    <row r="119" spans="1:12" ht="15">
      <c r="A119" s="29">
        <f>A101</f>
        <v>2</v>
      </c>
      <c r="B119" s="30">
        <f>B101</f>
        <v>1</v>
      </c>
      <c r="C119" s="99" t="s">
        <v>4</v>
      </c>
      <c r="D119" s="100"/>
      <c r="E119" s="31"/>
      <c r="F119" s="32">
        <f>F108+F118</f>
        <v>770</v>
      </c>
      <c r="G119" s="32">
        <f t="shared" ref="G119" si="53">G108+G118</f>
        <v>33.629999999999995</v>
      </c>
      <c r="H119" s="32">
        <f t="shared" ref="H119" si="54">H108+H118</f>
        <v>22.1</v>
      </c>
      <c r="I119" s="32">
        <f t="shared" ref="I119" si="55">I108+I118</f>
        <v>121.17</v>
      </c>
      <c r="J119" s="32">
        <f t="shared" ref="J119:L119" si="56">J108+J118</f>
        <v>765.79</v>
      </c>
      <c r="K119" s="32"/>
      <c r="L119" s="32">
        <f t="shared" si="56"/>
        <v>91.29</v>
      </c>
    </row>
    <row r="120" spans="1:12" ht="14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57">SUM(G120:G126)</f>
        <v>0</v>
      </c>
      <c r="H127" s="19">
        <f t="shared" si="57"/>
        <v>0</v>
      </c>
      <c r="I127" s="19">
        <f t="shared" si="57"/>
        <v>0</v>
      </c>
      <c r="J127" s="19">
        <f t="shared" si="57"/>
        <v>0</v>
      </c>
      <c r="K127" s="25"/>
      <c r="L127" s="19">
        <f t="shared" ref="L127" si="58">SUM(L120:L126)</f>
        <v>0</v>
      </c>
    </row>
    <row r="128" spans="1:12" ht="14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/>
      <c r="F128" s="43"/>
      <c r="G128" s="43"/>
      <c r="H128" s="43"/>
      <c r="I128" s="43"/>
      <c r="J128" s="43"/>
      <c r="K128" s="44"/>
      <c r="L128" s="43"/>
    </row>
    <row r="129" spans="1:12" ht="14.25">
      <c r="A129" s="14"/>
      <c r="B129" s="15"/>
      <c r="C129" s="11"/>
      <c r="D129" s="7" t="s">
        <v>27</v>
      </c>
      <c r="E129" s="60" t="s">
        <v>75</v>
      </c>
      <c r="F129" s="43">
        <v>250</v>
      </c>
      <c r="G129" s="43">
        <v>1.7</v>
      </c>
      <c r="H129" s="43">
        <v>4.8</v>
      </c>
      <c r="I129" s="43">
        <v>20.100000000000001</v>
      </c>
      <c r="J129" s="43">
        <v>171</v>
      </c>
      <c r="K129" s="44"/>
      <c r="L129" s="43"/>
    </row>
    <row r="130" spans="1:12" ht="14.25">
      <c r="A130" s="14"/>
      <c r="B130" s="15"/>
      <c r="C130" s="11"/>
      <c r="D130" s="7" t="s">
        <v>28</v>
      </c>
      <c r="E130" s="55" t="s">
        <v>76</v>
      </c>
      <c r="F130" s="43">
        <v>100</v>
      </c>
      <c r="G130" s="43">
        <v>14</v>
      </c>
      <c r="H130" s="43">
        <v>14.3</v>
      </c>
      <c r="I130" s="43">
        <v>7.44</v>
      </c>
      <c r="J130" s="43">
        <v>168</v>
      </c>
      <c r="K130" s="44"/>
      <c r="L130" s="43"/>
    </row>
    <row r="131" spans="1:12" ht="15.75">
      <c r="A131" s="14"/>
      <c r="B131" s="15"/>
      <c r="C131" s="11"/>
      <c r="D131" s="7" t="s">
        <v>29</v>
      </c>
      <c r="E131" s="74" t="s">
        <v>66</v>
      </c>
      <c r="F131" s="43">
        <v>150</v>
      </c>
      <c r="G131" s="43">
        <v>7.46</v>
      </c>
      <c r="H131" s="43">
        <v>5.62</v>
      </c>
      <c r="I131" s="43">
        <v>35.799999999999997</v>
      </c>
      <c r="J131" s="43">
        <v>230</v>
      </c>
      <c r="K131" s="44"/>
      <c r="L131" s="43"/>
    </row>
    <row r="132" spans="1:12" ht="14.25">
      <c r="A132" s="14"/>
      <c r="B132" s="15"/>
      <c r="C132" s="11"/>
      <c r="D132" s="7" t="s">
        <v>30</v>
      </c>
      <c r="E132" s="55" t="s">
        <v>77</v>
      </c>
      <c r="F132" s="43">
        <v>200</v>
      </c>
      <c r="G132" s="43"/>
      <c r="H132" s="43"/>
      <c r="I132" s="43">
        <v>13.3</v>
      </c>
      <c r="J132" s="43">
        <v>53</v>
      </c>
      <c r="K132" s="44"/>
      <c r="L132" s="43"/>
    </row>
    <row r="133" spans="1:12" ht="15">
      <c r="A133" s="14"/>
      <c r="B133" s="15"/>
      <c r="C133" s="11"/>
      <c r="D133" s="81" t="s">
        <v>45</v>
      </c>
      <c r="E133" s="63" t="s">
        <v>61</v>
      </c>
      <c r="F133" s="43">
        <v>30</v>
      </c>
      <c r="G133" s="43">
        <v>11</v>
      </c>
      <c r="H133" s="43">
        <v>3.1</v>
      </c>
      <c r="I133" s="43">
        <v>24</v>
      </c>
      <c r="J133" s="43">
        <v>112</v>
      </c>
      <c r="K133" s="44"/>
      <c r="L133" s="43"/>
    </row>
    <row r="134" spans="1:12" ht="15">
      <c r="A134" s="14"/>
      <c r="B134" s="15"/>
      <c r="C134" s="11"/>
      <c r="D134" s="7" t="s">
        <v>32</v>
      </c>
      <c r="E134" s="64" t="s">
        <v>40</v>
      </c>
      <c r="F134" s="43">
        <v>40</v>
      </c>
      <c r="G134" s="43">
        <v>1.9</v>
      </c>
      <c r="H134" s="43"/>
      <c r="I134" s="43">
        <v>15.3</v>
      </c>
      <c r="J134" s="43">
        <v>91</v>
      </c>
      <c r="K134" s="44"/>
      <c r="L134" s="43"/>
    </row>
    <row r="135" spans="1:12" ht="14.25">
      <c r="A135" s="14"/>
      <c r="B135" s="15"/>
      <c r="C135" s="11"/>
      <c r="D135" s="52" t="s">
        <v>24</v>
      </c>
      <c r="E135" s="51"/>
      <c r="F135" s="43"/>
      <c r="G135" s="43"/>
      <c r="H135" s="43"/>
      <c r="I135" s="43"/>
      <c r="J135" s="43"/>
      <c r="K135" s="44"/>
      <c r="L135" s="43"/>
    </row>
    <row r="136" spans="1:12" ht="14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25">
      <c r="A137" s="16"/>
      <c r="B137" s="17"/>
      <c r="C137" s="8"/>
      <c r="D137" s="18" t="s">
        <v>33</v>
      </c>
      <c r="E137" s="9"/>
      <c r="F137" s="19">
        <f>SUM(F128:F136)</f>
        <v>770</v>
      </c>
      <c r="G137" s="19">
        <f t="shared" ref="G137:J137" si="59">SUM(G128:G136)</f>
        <v>36.059999999999995</v>
      </c>
      <c r="H137" s="19">
        <f t="shared" si="59"/>
        <v>27.820000000000004</v>
      </c>
      <c r="I137" s="19">
        <f t="shared" si="59"/>
        <v>115.94</v>
      </c>
      <c r="J137" s="19">
        <f t="shared" si="59"/>
        <v>825</v>
      </c>
      <c r="K137" s="25"/>
      <c r="L137" s="19">
        <v>91.29</v>
      </c>
    </row>
    <row r="138" spans="1:12" ht="15">
      <c r="A138" s="33">
        <f>A120</f>
        <v>2</v>
      </c>
      <c r="B138" s="33">
        <f>B120</f>
        <v>2</v>
      </c>
      <c r="C138" s="99" t="s">
        <v>4</v>
      </c>
      <c r="D138" s="100"/>
      <c r="E138" s="31"/>
      <c r="F138" s="32">
        <f>F127+F137</f>
        <v>770</v>
      </c>
      <c r="G138" s="32">
        <f t="shared" ref="G138" si="60">G127+G137</f>
        <v>36.059999999999995</v>
      </c>
      <c r="H138" s="32">
        <f t="shared" ref="H138" si="61">H127+H137</f>
        <v>27.820000000000004</v>
      </c>
      <c r="I138" s="32">
        <f t="shared" ref="I138" si="62">I127+I137</f>
        <v>115.94</v>
      </c>
      <c r="J138" s="32">
        <f t="shared" ref="J138:L138" si="63">J127+J137</f>
        <v>825</v>
      </c>
      <c r="K138" s="32"/>
      <c r="L138" s="32">
        <f t="shared" si="63"/>
        <v>91.29</v>
      </c>
    </row>
    <row r="139" spans="1:12" ht="14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4">SUM(G139:G145)</f>
        <v>0</v>
      </c>
      <c r="H146" s="19">
        <f t="shared" si="64"/>
        <v>0</v>
      </c>
      <c r="I146" s="19">
        <f t="shared" si="64"/>
        <v>0</v>
      </c>
      <c r="J146" s="19">
        <f t="shared" si="64"/>
        <v>0</v>
      </c>
      <c r="K146" s="25"/>
      <c r="L146" s="19">
        <f t="shared" ref="L146" si="65">SUM(L139:L145)</f>
        <v>0</v>
      </c>
    </row>
    <row r="147" spans="1:12" ht="14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78</v>
      </c>
      <c r="F147" s="43">
        <v>60</v>
      </c>
      <c r="G147" s="43"/>
      <c r="H147" s="43"/>
      <c r="I147" s="43">
        <v>2.6</v>
      </c>
      <c r="J147" s="43">
        <v>46</v>
      </c>
      <c r="K147" s="44"/>
      <c r="L147" s="43"/>
    </row>
    <row r="148" spans="1:12" ht="14.25">
      <c r="A148" s="23"/>
      <c r="B148" s="15"/>
      <c r="C148" s="11"/>
      <c r="D148" s="7" t="s">
        <v>27</v>
      </c>
      <c r="E148" s="51" t="s">
        <v>79</v>
      </c>
      <c r="F148" s="43">
        <v>250</v>
      </c>
      <c r="G148" s="43">
        <v>2.31</v>
      </c>
      <c r="H148" s="43">
        <v>7.74</v>
      </c>
      <c r="I148" s="43">
        <v>15.43</v>
      </c>
      <c r="J148" s="43">
        <v>140.59</v>
      </c>
      <c r="K148" s="44"/>
      <c r="L148" s="43"/>
    </row>
    <row r="149" spans="1:12" ht="14.25">
      <c r="A149" s="23"/>
      <c r="B149" s="15"/>
      <c r="C149" s="11"/>
      <c r="D149" s="7" t="s">
        <v>28</v>
      </c>
      <c r="E149" s="51" t="s">
        <v>47</v>
      </c>
      <c r="F149" s="43">
        <v>100</v>
      </c>
      <c r="G149" s="43">
        <v>9.8000000000000007</v>
      </c>
      <c r="H149" s="43">
        <v>11.66</v>
      </c>
      <c r="I149" s="43">
        <v>16.41</v>
      </c>
      <c r="J149" s="43">
        <v>210</v>
      </c>
      <c r="K149" s="44"/>
      <c r="L149" s="43"/>
    </row>
    <row r="150" spans="1:12" ht="14.25">
      <c r="A150" s="23"/>
      <c r="B150" s="15"/>
      <c r="C150" s="11"/>
      <c r="D150" s="7" t="s">
        <v>29</v>
      </c>
      <c r="E150" s="51" t="s">
        <v>80</v>
      </c>
      <c r="F150" s="43">
        <v>150</v>
      </c>
      <c r="G150" s="43">
        <v>3.3</v>
      </c>
      <c r="H150" s="43">
        <v>4.7</v>
      </c>
      <c r="I150" s="43">
        <v>8</v>
      </c>
      <c r="J150" s="43">
        <v>190</v>
      </c>
      <c r="K150" s="44"/>
      <c r="L150" s="43"/>
    </row>
    <row r="151" spans="1:12" ht="15">
      <c r="A151" s="23"/>
      <c r="B151" s="15"/>
      <c r="C151" s="11"/>
      <c r="D151" s="7" t="s">
        <v>30</v>
      </c>
      <c r="E151" s="78" t="s">
        <v>68</v>
      </c>
      <c r="F151" s="54">
        <v>200</v>
      </c>
      <c r="G151" s="43">
        <v>1</v>
      </c>
      <c r="H151" s="43">
        <v>0.1</v>
      </c>
      <c r="I151" s="43">
        <v>29.7</v>
      </c>
      <c r="J151" s="43">
        <v>128</v>
      </c>
      <c r="K151" s="44"/>
      <c r="L151" s="43"/>
    </row>
    <row r="152" spans="1:12" ht="14.25">
      <c r="A152" s="23"/>
      <c r="B152" s="15"/>
      <c r="C152" s="11"/>
      <c r="D152" s="7" t="s">
        <v>31</v>
      </c>
      <c r="E152" s="51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64" t="s">
        <v>40</v>
      </c>
      <c r="F153" s="43">
        <v>40</v>
      </c>
      <c r="G153" s="43">
        <v>1.9</v>
      </c>
      <c r="H153" s="43"/>
      <c r="I153" s="43">
        <v>15.3</v>
      </c>
      <c r="J153" s="43">
        <v>91</v>
      </c>
      <c r="K153" s="44"/>
      <c r="L153" s="43"/>
    </row>
    <row r="154" spans="1:12" ht="14.25">
      <c r="A154" s="23"/>
      <c r="B154" s="15"/>
      <c r="C154" s="11"/>
      <c r="D154" s="85" t="s">
        <v>50</v>
      </c>
      <c r="E154" s="51"/>
      <c r="F154" s="43"/>
      <c r="G154" s="43"/>
      <c r="H154" s="43"/>
      <c r="I154" s="43"/>
      <c r="J154" s="43"/>
      <c r="K154" s="44"/>
      <c r="L154" s="43"/>
    </row>
    <row r="155" spans="1:12" ht="14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25">
      <c r="A156" s="24"/>
      <c r="B156" s="17"/>
      <c r="C156" s="8"/>
      <c r="D156" s="18" t="s">
        <v>33</v>
      </c>
      <c r="E156" s="9"/>
      <c r="F156" s="19">
        <f>SUM(F147:F155)</f>
        <v>800</v>
      </c>
      <c r="G156" s="19">
        <f t="shared" ref="G156:J156" si="66">SUM(G147:G155)</f>
        <v>18.309999999999999</v>
      </c>
      <c r="H156" s="19">
        <f t="shared" si="66"/>
        <v>24.2</v>
      </c>
      <c r="I156" s="19">
        <f t="shared" si="66"/>
        <v>87.44</v>
      </c>
      <c r="J156" s="19">
        <f t="shared" si="66"/>
        <v>805.59</v>
      </c>
      <c r="K156" s="25"/>
      <c r="L156" s="19">
        <v>91.29</v>
      </c>
    </row>
    <row r="157" spans="1:12" ht="15">
      <c r="A157" s="29">
        <f>A139</f>
        <v>2</v>
      </c>
      <c r="B157" s="30">
        <f>B139</f>
        <v>3</v>
      </c>
      <c r="C157" s="99" t="s">
        <v>4</v>
      </c>
      <c r="D157" s="100"/>
      <c r="E157" s="31"/>
      <c r="F157" s="32">
        <f>F146+F156</f>
        <v>800</v>
      </c>
      <c r="G157" s="32">
        <f t="shared" ref="G157" si="67">G146+G156</f>
        <v>18.309999999999999</v>
      </c>
      <c r="H157" s="32">
        <f t="shared" ref="H157" si="68">H146+H156</f>
        <v>24.2</v>
      </c>
      <c r="I157" s="32">
        <f t="shared" ref="I157" si="69">I146+I156</f>
        <v>87.44</v>
      </c>
      <c r="J157" s="32">
        <f t="shared" ref="J157:L157" si="70">J146+J156</f>
        <v>805.59</v>
      </c>
      <c r="K157" s="32"/>
      <c r="L157" s="32">
        <f t="shared" si="70"/>
        <v>91.29</v>
      </c>
    </row>
    <row r="158" spans="1:12" ht="14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1">SUM(G158:G164)</f>
        <v>0</v>
      </c>
      <c r="H165" s="19">
        <f t="shared" si="71"/>
        <v>0</v>
      </c>
      <c r="I165" s="19">
        <f t="shared" si="71"/>
        <v>0</v>
      </c>
      <c r="J165" s="19">
        <f t="shared" si="71"/>
        <v>0</v>
      </c>
      <c r="K165" s="25"/>
      <c r="L165" s="19">
        <f t="shared" ref="L165" si="72">SUM(L158:L164)</f>
        <v>0</v>
      </c>
    </row>
    <row r="166" spans="1:12" ht="14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81</v>
      </c>
      <c r="F166" s="43">
        <v>60</v>
      </c>
      <c r="G166" s="43">
        <v>0.6</v>
      </c>
      <c r="H166" s="43">
        <v>0.2</v>
      </c>
      <c r="I166" s="43">
        <v>1.2</v>
      </c>
      <c r="J166" s="43">
        <v>65.099999999999994</v>
      </c>
      <c r="K166" s="44"/>
      <c r="L166" s="43"/>
    </row>
    <row r="167" spans="1:12" ht="14.25">
      <c r="A167" s="23"/>
      <c r="B167" s="15"/>
      <c r="C167" s="11"/>
      <c r="D167" s="7" t="s">
        <v>27</v>
      </c>
      <c r="E167" s="51" t="s">
        <v>82</v>
      </c>
      <c r="F167" s="43">
        <v>250</v>
      </c>
      <c r="G167" s="43">
        <v>10.5</v>
      </c>
      <c r="H167" s="43">
        <v>5.3</v>
      </c>
      <c r="I167" s="43">
        <v>22.1</v>
      </c>
      <c r="J167" s="43">
        <v>203</v>
      </c>
      <c r="K167" s="44"/>
      <c r="L167" s="43"/>
    </row>
    <row r="168" spans="1:12" ht="14.25">
      <c r="A168" s="23"/>
      <c r="B168" s="15"/>
      <c r="C168" s="11"/>
      <c r="D168" s="7" t="s">
        <v>28</v>
      </c>
      <c r="E168" s="51" t="s">
        <v>83</v>
      </c>
      <c r="F168" s="43">
        <v>200</v>
      </c>
      <c r="G168" s="43">
        <v>19.2</v>
      </c>
      <c r="H168" s="43">
        <v>10.41</v>
      </c>
      <c r="I168" s="43">
        <v>16.96</v>
      </c>
      <c r="J168" s="43">
        <v>191</v>
      </c>
      <c r="K168" s="44"/>
      <c r="L168" s="43"/>
    </row>
    <row r="169" spans="1:12" ht="14.25">
      <c r="A169" s="23"/>
      <c r="B169" s="15"/>
      <c r="C169" s="11"/>
      <c r="D169" s="7" t="s">
        <v>29</v>
      </c>
      <c r="E169" s="51"/>
      <c r="F169" s="43"/>
      <c r="G169" s="43"/>
      <c r="H169" s="43"/>
      <c r="I169" s="43"/>
      <c r="J169" s="43"/>
      <c r="K169" s="44"/>
      <c r="L169" s="43"/>
    </row>
    <row r="170" spans="1:12" ht="14.25">
      <c r="A170" s="23"/>
      <c r="B170" s="15"/>
      <c r="C170" s="11"/>
      <c r="D170" s="7" t="s">
        <v>30</v>
      </c>
      <c r="E170" s="55" t="s">
        <v>59</v>
      </c>
      <c r="F170" s="43">
        <v>200</v>
      </c>
      <c r="G170" s="43"/>
      <c r="H170" s="43"/>
      <c r="I170" s="43">
        <v>13.3</v>
      </c>
      <c r="J170" s="43">
        <v>53</v>
      </c>
      <c r="K170" s="44"/>
      <c r="L170" s="43"/>
    </row>
    <row r="171" spans="1:12" ht="14.25">
      <c r="A171" s="23"/>
      <c r="B171" s="15"/>
      <c r="C171" s="11"/>
      <c r="D171" s="7" t="s">
        <v>45</v>
      </c>
      <c r="E171" s="51" t="s">
        <v>46</v>
      </c>
      <c r="F171" s="43">
        <v>30</v>
      </c>
      <c r="G171" s="43">
        <v>1.01</v>
      </c>
      <c r="H171" s="43">
        <v>5.5</v>
      </c>
      <c r="I171" s="43">
        <v>2.71</v>
      </c>
      <c r="J171" s="43">
        <v>112</v>
      </c>
      <c r="K171" s="44"/>
      <c r="L171" s="43"/>
    </row>
    <row r="172" spans="1:12" ht="15">
      <c r="A172" s="23"/>
      <c r="B172" s="15"/>
      <c r="C172" s="11"/>
      <c r="D172" s="7" t="s">
        <v>32</v>
      </c>
      <c r="E172" s="64" t="s">
        <v>40</v>
      </c>
      <c r="F172" s="43">
        <v>40</v>
      </c>
      <c r="G172" s="43">
        <v>1.9</v>
      </c>
      <c r="H172" s="43"/>
      <c r="I172" s="43">
        <v>15.3</v>
      </c>
      <c r="J172" s="43">
        <v>91</v>
      </c>
      <c r="K172" s="44"/>
      <c r="L172" s="43"/>
    </row>
    <row r="173" spans="1:12" ht="14.25">
      <c r="A173" s="23"/>
      <c r="B173" s="15"/>
      <c r="C173" s="11"/>
      <c r="D173" s="52" t="s">
        <v>24</v>
      </c>
      <c r="E173" s="51" t="s">
        <v>84</v>
      </c>
      <c r="F173" s="43">
        <v>100</v>
      </c>
      <c r="G173" s="43">
        <v>0.86</v>
      </c>
      <c r="H173" s="43">
        <v>0.22</v>
      </c>
      <c r="I173" s="43">
        <v>8.1</v>
      </c>
      <c r="J173" s="43">
        <v>47</v>
      </c>
      <c r="K173" s="44"/>
      <c r="L173" s="43"/>
    </row>
    <row r="174" spans="1:12" ht="14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25">
      <c r="A175" s="24"/>
      <c r="B175" s="17"/>
      <c r="C175" s="8"/>
      <c r="D175" s="18" t="s">
        <v>33</v>
      </c>
      <c r="E175" s="9"/>
      <c r="F175" s="19">
        <f>SUM(F166:F174)</f>
        <v>880</v>
      </c>
      <c r="G175" s="19">
        <f t="shared" ref="G175:J175" si="73">SUM(G166:G174)</f>
        <v>34.07</v>
      </c>
      <c r="H175" s="19">
        <f t="shared" si="73"/>
        <v>21.63</v>
      </c>
      <c r="I175" s="19">
        <f t="shared" si="73"/>
        <v>79.67</v>
      </c>
      <c r="J175" s="19">
        <f t="shared" si="73"/>
        <v>762.1</v>
      </c>
      <c r="K175" s="25"/>
      <c r="L175" s="19">
        <v>91.29</v>
      </c>
    </row>
    <row r="176" spans="1:12" ht="15">
      <c r="A176" s="29">
        <f>A158</f>
        <v>2</v>
      </c>
      <c r="B176" s="30">
        <f>B158</f>
        <v>4</v>
      </c>
      <c r="C176" s="99" t="s">
        <v>4</v>
      </c>
      <c r="D176" s="100"/>
      <c r="E176" s="31"/>
      <c r="F176" s="32">
        <f>F165+F175</f>
        <v>880</v>
      </c>
      <c r="G176" s="32">
        <f t="shared" ref="G176" si="74">G165+G175</f>
        <v>34.07</v>
      </c>
      <c r="H176" s="32">
        <f t="shared" ref="H176" si="75">H165+H175</f>
        <v>21.63</v>
      </c>
      <c r="I176" s="32">
        <f t="shared" ref="I176" si="76">I165+I175</f>
        <v>79.67</v>
      </c>
      <c r="J176" s="32">
        <f t="shared" ref="J176:L176" si="77">J165+J175</f>
        <v>762.1</v>
      </c>
      <c r="K176" s="32"/>
      <c r="L176" s="32">
        <f t="shared" si="77"/>
        <v>91.29</v>
      </c>
    </row>
    <row r="177" spans="1:12" ht="14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78">SUM(G177:G183)</f>
        <v>0</v>
      </c>
      <c r="H184" s="19">
        <f t="shared" si="78"/>
        <v>0</v>
      </c>
      <c r="I184" s="19">
        <f t="shared" si="78"/>
        <v>0</v>
      </c>
      <c r="J184" s="19">
        <f t="shared" si="78"/>
        <v>0</v>
      </c>
      <c r="K184" s="25"/>
      <c r="L184" s="19">
        <f t="shared" ref="L184" si="79">SUM(L177:L183)</f>
        <v>0</v>
      </c>
    </row>
    <row r="185" spans="1:12" ht="14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70</v>
      </c>
      <c r="F185" s="43">
        <v>60</v>
      </c>
      <c r="G185" s="43">
        <v>0.6</v>
      </c>
      <c r="H185" s="43">
        <v>0.2</v>
      </c>
      <c r="I185" s="43">
        <v>1.2</v>
      </c>
      <c r="J185" s="43">
        <v>14.4</v>
      </c>
      <c r="K185" s="44"/>
      <c r="L185" s="43"/>
    </row>
    <row r="186" spans="1:12" ht="14.25">
      <c r="A186" s="23"/>
      <c r="B186" s="15"/>
      <c r="C186" s="11"/>
      <c r="D186" s="7" t="s">
        <v>27</v>
      </c>
      <c r="E186" s="51" t="s">
        <v>65</v>
      </c>
      <c r="F186" s="43">
        <v>250</v>
      </c>
      <c r="G186" s="43">
        <v>8</v>
      </c>
      <c r="H186" s="43">
        <v>4.4000000000000004</v>
      </c>
      <c r="I186" s="43">
        <v>31.8</v>
      </c>
      <c r="J186" s="43">
        <v>114</v>
      </c>
      <c r="K186" s="44"/>
      <c r="L186" s="43"/>
    </row>
    <row r="187" spans="1:12" ht="14.25">
      <c r="A187" s="23"/>
      <c r="B187" s="15"/>
      <c r="C187" s="11"/>
      <c r="D187" s="7" t="s">
        <v>28</v>
      </c>
      <c r="E187" s="51" t="s">
        <v>43</v>
      </c>
      <c r="F187" s="43">
        <v>100</v>
      </c>
      <c r="G187" s="43">
        <v>11.5</v>
      </c>
      <c r="H187" s="43">
        <v>8.8000000000000007</v>
      </c>
      <c r="I187" s="43">
        <v>12</v>
      </c>
      <c r="J187" s="43">
        <v>102</v>
      </c>
      <c r="K187" s="44"/>
      <c r="L187" s="43"/>
    </row>
    <row r="188" spans="1:12" ht="14.25">
      <c r="A188" s="23"/>
      <c r="B188" s="15"/>
      <c r="C188" s="11"/>
      <c r="D188" s="7" t="s">
        <v>29</v>
      </c>
      <c r="E188" s="51" t="s">
        <v>51</v>
      </c>
      <c r="F188" s="43">
        <v>150</v>
      </c>
      <c r="G188" s="43">
        <v>3.81</v>
      </c>
      <c r="H188" s="43">
        <v>6.11</v>
      </c>
      <c r="I188" s="43">
        <v>40.01</v>
      </c>
      <c r="J188" s="43">
        <v>230.31</v>
      </c>
      <c r="K188" s="44"/>
      <c r="L188" s="43"/>
    </row>
    <row r="189" spans="1:12" ht="14.25">
      <c r="A189" s="23"/>
      <c r="B189" s="15"/>
      <c r="C189" s="11"/>
      <c r="D189" s="7" t="s">
        <v>30</v>
      </c>
      <c r="E189" s="51" t="s">
        <v>85</v>
      </c>
      <c r="F189" s="43">
        <v>200</v>
      </c>
      <c r="G189" s="43">
        <v>0.26</v>
      </c>
      <c r="H189" s="43">
        <v>0.21</v>
      </c>
      <c r="I189" s="43">
        <v>25.07</v>
      </c>
      <c r="J189" s="43">
        <v>105.68</v>
      </c>
      <c r="K189" s="44"/>
      <c r="L189" s="43"/>
    </row>
    <row r="190" spans="1:12" ht="14.25">
      <c r="A190" s="23"/>
      <c r="B190" s="15"/>
      <c r="C190" s="11"/>
      <c r="D190" s="7" t="s">
        <v>31</v>
      </c>
      <c r="E190" s="51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64" t="s">
        <v>40</v>
      </c>
      <c r="F191" s="43">
        <v>40</v>
      </c>
      <c r="G191" s="43">
        <v>1.9</v>
      </c>
      <c r="H191" s="43"/>
      <c r="I191" s="43">
        <v>15.3</v>
      </c>
      <c r="J191" s="43">
        <v>91</v>
      </c>
      <c r="K191" s="44"/>
      <c r="L191" s="43"/>
    </row>
    <row r="192" spans="1:12" ht="14.25">
      <c r="A192" s="23"/>
      <c r="B192" s="15"/>
      <c r="C192" s="11"/>
      <c r="D192" s="52" t="s">
        <v>45</v>
      </c>
      <c r="E192" s="59" t="s">
        <v>49</v>
      </c>
      <c r="F192" s="62">
        <v>30</v>
      </c>
      <c r="G192" s="43">
        <v>3.38</v>
      </c>
      <c r="H192" s="43">
        <v>3.77</v>
      </c>
      <c r="I192" s="43">
        <v>35.79</v>
      </c>
      <c r="J192" s="43">
        <v>90.17</v>
      </c>
      <c r="K192" s="44"/>
      <c r="L192" s="43"/>
    </row>
    <row r="193" spans="1:12" ht="14.25">
      <c r="A193" s="23"/>
      <c r="B193" s="15"/>
      <c r="C193" s="11"/>
      <c r="D193" s="52"/>
      <c r="E193" s="51"/>
      <c r="F193" s="43"/>
      <c r="G193" s="43"/>
      <c r="H193" s="43"/>
      <c r="I193" s="43"/>
      <c r="J193" s="43"/>
      <c r="K193" s="44"/>
      <c r="L193" s="43"/>
    </row>
    <row r="194" spans="1:12" ht="14.25">
      <c r="A194" s="24"/>
      <c r="B194" s="17"/>
      <c r="C194" s="8"/>
      <c r="D194" s="18" t="s">
        <v>33</v>
      </c>
      <c r="E194" s="9"/>
      <c r="F194" s="19">
        <f>SUM(F185:F193)</f>
        <v>830</v>
      </c>
      <c r="G194" s="19">
        <f t="shared" ref="G194:J194" si="80">SUM(G185:G193)</f>
        <v>29.45</v>
      </c>
      <c r="H194" s="19">
        <f t="shared" si="80"/>
        <v>23.490000000000002</v>
      </c>
      <c r="I194" s="19">
        <f t="shared" si="80"/>
        <v>161.16999999999999</v>
      </c>
      <c r="J194" s="19">
        <f t="shared" si="80"/>
        <v>747.56000000000006</v>
      </c>
      <c r="K194" s="25"/>
      <c r="L194" s="19">
        <v>91.29</v>
      </c>
    </row>
    <row r="195" spans="1:12" ht="15">
      <c r="A195" s="29">
        <f>A177</f>
        <v>2</v>
      </c>
      <c r="B195" s="30">
        <f>B177</f>
        <v>5</v>
      </c>
      <c r="C195" s="99" t="s">
        <v>4</v>
      </c>
      <c r="D195" s="100"/>
      <c r="E195" s="31"/>
      <c r="F195" s="32">
        <f>F184+F194</f>
        <v>830</v>
      </c>
      <c r="G195" s="32">
        <f t="shared" ref="G195" si="81">G184+G194</f>
        <v>29.45</v>
      </c>
      <c r="H195" s="32">
        <f t="shared" ref="H195" si="82">H184+H194</f>
        <v>23.490000000000002</v>
      </c>
      <c r="I195" s="32">
        <f t="shared" ref="I195" si="83">I184+I194</f>
        <v>161.16999999999999</v>
      </c>
      <c r="J195" s="32">
        <f t="shared" ref="J195:L195" si="84">J184+J194</f>
        <v>747.56000000000006</v>
      </c>
      <c r="K195" s="32"/>
      <c r="L195" s="32">
        <f t="shared" si="84"/>
        <v>91.29</v>
      </c>
    </row>
    <row r="196" spans="1:12">
      <c r="A196" s="27"/>
      <c r="B196" s="28"/>
      <c r="C196" s="101" t="s">
        <v>5</v>
      </c>
      <c r="D196" s="101"/>
      <c r="E196" s="101"/>
      <c r="F196" s="34">
        <f>(F24+F43+F62+F81+F100+F119+F138+F157+F176+F195)/(IF(F24=0,0,1)+IF(F43=0,0,1)+IF(F62=0,0,1)+IF(F81=0,0,1)+IF(F100=0,0,1)+IF(F119=0,0,1)+IF(F138=0,0,1)+IF(F157=0,0,1)+IF(F176=0,0,1)+IF(F195=0,0,1))</f>
        <v>794</v>
      </c>
      <c r="G196" s="34">
        <f t="shared" ref="G196:J196" si="85">(G24+G43+G62+G81+G100+G119+G138+G157+G176+G195)/(IF(G24=0,0,1)+IF(G43=0,0,1)+IF(G62=0,0,1)+IF(G81=0,0,1)+IF(G100=0,0,1)+IF(G119=0,0,1)+IF(G138=0,0,1)+IF(G157=0,0,1)+IF(G176=0,0,1)+IF(G195=0,0,1))</f>
        <v>31.985999999999997</v>
      </c>
      <c r="H196" s="34">
        <f t="shared" si="85"/>
        <v>24.594000000000001</v>
      </c>
      <c r="I196" s="34">
        <f t="shared" si="85"/>
        <v>103.63399999999999</v>
      </c>
      <c r="J196" s="34">
        <f t="shared" si="85"/>
        <v>798.59400000000016</v>
      </c>
      <c r="K196" s="34"/>
      <c r="L196" s="34">
        <f t="shared" ref="L196" si="86">(L24+L43+L62+L81+L100+L119+L138+L157+L176+L195)/(IF(L24=0,0,1)+IF(L43=0,0,1)+IF(L62=0,0,1)+IF(L81=0,0,1)+IF(L100=0,0,1)+IF(L119=0,0,1)+IF(L138=0,0,1)+IF(L157=0,0,1)+IF(L176=0,0,1)+IF(L195=0,0,1))</f>
        <v>91.289999999999992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dcterms:created xsi:type="dcterms:W3CDTF">2022-05-16T14:23:56Z</dcterms:created>
  <dcterms:modified xsi:type="dcterms:W3CDTF">2025-09-10T13:03:14Z</dcterms:modified>
</cp:coreProperties>
</file>